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604f114ad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kit and packing" sheetId="1" r:id="R139fdf357e7d48d2"/>
    <x:sheet xmlns:r="http://schemas.openxmlformats.org/officeDocument/2006/relationships" name="EX-KIT-01 example" sheetId="2" r:id="R4b4ceee70b1c49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12622"/>
      </x:font>
      <x:fill>
        <x:patternFill patternType="solid">
          <x:bgColor rgb="FFFCE8E6"/>
        </x:patternFill>
      </x:fill>
    </x:dxf>
    <x:dxf>
      <x:font>
        <x:b/>
        <x:color rgb="FFA1262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1f75450c64704" /><Relationship Type="http://schemas.openxmlformats.org/officeDocument/2006/relationships/theme" Target="/xl/theme/theme1.xml" Id="R0fdef2e806c7488d" /><Relationship Type="http://schemas.openxmlformats.org/officeDocument/2006/relationships/sharedStrings" Target="/xl/sharedStrings.xml" Id="R5a985ca555704411" /><Relationship Type="http://schemas.openxmlformats.org/officeDocument/2006/relationships/worksheet" Target="/xl/worksheets/sheet1.xml" Id="R139fdf357e7d48d2" /><Relationship Type="http://schemas.openxmlformats.org/officeDocument/2006/relationships/worksheet" Target="/xl/worksheets/sheet2.xml" Id="R4b4ceee70b1c49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Cable Kit BOM and Packing List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Complete amber inputs. White quantity and variance cells calculate. Zero spares must be entered as 0.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Kit ID</x:v>
      </x:c>
      <x:c r="B5" s="5"/>
      <x:c r="C5" s="3" t="str">
        <x:v>Kit revision</x:v>
      </x:c>
      <x:c r="D5" s="5"/>
      <x:c r="E5" s="3" t="str">
        <x:v>Number of kits</x:v>
      </x:c>
      <x:c r="F5" s="6"/>
      <x:c r="G5" s="3" t="str">
        <x:v>Packing list revision</x:v>
      </x:c>
      <x:c r="H5" s="5"/>
      <x:c r="I5" s="3"/>
    </x:row>
    <x:row r="6" ht="46" customHeight="1">
      <x:c r="A6" s="3" t="str">
        <x:v>Order reference</x:v>
      </x:c>
      <x:c r="B6" s="5"/>
      <x:c r="C6" s="3" t="str">
        <x:v>Prepared by</x:v>
      </x:c>
      <x:c r="D6" s="5"/>
      <x:c r="E6" s="3" t="str">
        <x:v>Reviewed by</x:v>
      </x:c>
      <x:c r="F6" s="5"/>
      <x:c r="G6" s="3" t="str">
        <x:v>Date / record</x:v>
      </x:c>
      <x:c r="H6" s="5"/>
      <x:c r="I6" s="3"/>
    </x:row>
    <x:row r="7" ht="46" customHeight="1">
      <x:c r="A7" s="3" t="str">
        <x:v>Packing rule</x:v>
      </x:c>
      <x:c r="B7" s="5"/>
      <x:c r="C7" s="3" t="str">
        <x:v>Recorded kit count</x:v>
      </x:c>
      <x:c r="D7" s="10" t="str">
        <x:f>IF(COUNTIFS(A23:A36,"&lt;&gt;")=0,"",IF(COUNT(C23:C36)=COUNTIFS(A23:A36,"&lt;&gt;"),SUM(C23:C36),""))</x:f>
      </x:c>
      <x:c r="E7" s="3" t="str">
        <x:v>Spare packing</x:v>
      </x:c>
      <x:c r="F7" s="5"/>
      <x:c r="G7" s="3" t="str">
        <x:v>Release decision</x:v>
      </x:c>
      <x:c r="H7" s="5"/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Assembly ID</x:v>
      </x:c>
      <x:c r="B9" s="9" t="str">
        <x:v>Assembly revision</x:v>
      </x:c>
      <x:c r="C9" s="9" t="str">
        <x:v>Qty per kit</x:v>
      </x:c>
      <x:c r="D9" s="9" t="str">
        <x:v>Kit use (pieces)</x:v>
      </x:c>
      <x:c r="E9" s="9" t="str">
        <x:v>Extra spares (pieces)</x:v>
      </x:c>
      <x:c r="F9" s="9" t="str">
        <x:v>Required total</x:v>
      </x:c>
      <x:c r="G9" s="9" t="str">
        <x:v>Packed total</x:v>
      </x:c>
      <x:c r="H9" s="9" t="str">
        <x:v>Variance (packed − required)</x:v>
      </x:c>
      <x:c r="I9" s="9" t="str">
        <x:v>Scope / identification</x:v>
      </x:c>
    </x:row>
    <x:row r="10" ht="72" customHeight="1">
      <x:c r="A10" s="5"/>
      <x:c r="B10" s="5"/>
      <x:c r="C10" s="6"/>
      <x:c r="D10" s="10" t="str">
        <x:f>IF(AND(A10&lt;&gt;"",B10&lt;&gt;"",ISNUMBER(C10),C10&gt;0,ISNUMBER($F$5),$F$5&gt;0),C10*$F$5,"")</x:f>
      </x:c>
      <x:c r="E10" s="6"/>
      <x:c r="F10" s="10" t="str">
        <x:f>IF(AND(ISNUMBER(D10),ISNUMBER(E10),E10&gt;=0),D10+E10,"")</x:f>
      </x:c>
      <x:c r="G10" s="10" t="str">
        <x:f>IF(OR(A10="",B10="",COUNTIFS($A$23:$A$36,"&lt;&gt;")=0),"",IF(COUNT(D23:D36)=COUNTIFS($A$23:$A$36,"&lt;&gt;"),SUM(D23:D36),""))</x:f>
      </x:c>
      <x:c r="H10" s="10" t="str">
        <x:f>IF(AND(ISNUMBER(F10),ISNUMBER(G10)),G10-F10,"")</x:f>
      </x:c>
      <x:c r="I10" s="5"/>
    </x:row>
    <x:row r="11" ht="72" customHeight="1">
      <x:c r="A11" s="5"/>
      <x:c r="B11" s="5"/>
      <x:c r="C11" s="6"/>
      <x:c r="D11" s="10" t="str">
        <x:f>IF(AND(A11&lt;&gt;"",B11&lt;&gt;"",ISNUMBER(C11),C11&gt;0,ISNUMBER($F$5),$F$5&gt;0),C11*$F$5,"")</x:f>
      </x:c>
      <x:c r="E11" s="6"/>
      <x:c r="F11" s="10" t="str">
        <x:f>IF(AND(ISNUMBER(D11),ISNUMBER(E11),E11&gt;=0),D11+E11,"")</x:f>
      </x:c>
      <x:c r="G11" s="10" t="str">
        <x:f>IF(OR(A11="",B11="",COUNTIFS($A$23:$A$36,"&lt;&gt;")=0),"",IF(COUNT(E23:E36)=COUNTIFS($A$23:$A$36,"&lt;&gt;"),SUM(E23:E36),""))</x:f>
      </x:c>
      <x:c r="H11" s="10" t="str">
        <x:f>IF(AND(ISNUMBER(F11),ISNUMBER(G11)),G11-F11,"")</x:f>
      </x:c>
      <x:c r="I11" s="5"/>
    </x:row>
    <x:row r="12" ht="72" customHeight="1">
      <x:c r="A12" s="5"/>
      <x:c r="B12" s="5"/>
      <x:c r="C12" s="6"/>
      <x:c r="D12" s="10" t="str">
        <x:f>IF(AND(A12&lt;&gt;"",B12&lt;&gt;"",ISNUMBER(C12),C12&gt;0,ISNUMBER($F$5),$F$5&gt;0),C12*$F$5,"")</x:f>
      </x:c>
      <x:c r="E12" s="6"/>
      <x:c r="F12" s="10" t="str">
        <x:f>IF(AND(ISNUMBER(D12),ISNUMBER(E12),E12&gt;=0),D12+E12,"")</x:f>
      </x:c>
      <x:c r="G12" s="10" t="str">
        <x:f>IF(OR(A12="",B12="",COUNTIFS($A$23:$A$36,"&lt;&gt;")=0),"",IF(COUNT(F23:F36)=COUNTIFS($A$23:$A$36,"&lt;&gt;"),SUM(F23:F36),""))</x:f>
      </x:c>
      <x:c r="H12" s="10" t="str">
        <x:f>IF(AND(ISNUMBER(F12),ISNUMBER(G12)),G12-F12,"")</x:f>
      </x:c>
      <x:c r="I12" s="5"/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Qty per kit × number of kits + separately stated spares = required pieces. No MOQ, loss allowance or extra purchasing quantities are added.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A blank result means an input is missing. Packed totals require numeric piece counts for every identified box. A zero variance checks quantity only.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Use one row per assembly/revision pair. This template has three assembly slots; extend both BOM and packing columns for additional types.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Packing instructions and label content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5" t="str">
        <x:v>Enter the kit grouping, quantity per box, label fields and separate spare identification agreed for the order.</x:v>
      </x:c>
      <x:c r="B19" s="5"/>
      <x:c r="C19" s="5"/>
      <x:c r="D19" s="5"/>
      <x:c r="E19" s="5"/>
      <x:c r="F19" s="5"/>
      <x:c r="G19" s="5"/>
      <x:c r="H19" s="5"/>
      <x:c r="I19" s="5"/>
    </x:row>
    <x:row r="20" ht="38" customHeight="1">
      <x:c r="A20" s="5" t="str">
        <x:v>Identify kit ID/revision, box ID, contents and quantities; state whether the label identifies a complete kit, partial kit or spares.</x:v>
      </x:c>
      <x:c r="B20" s="5"/>
      <x:c r="C20" s="5"/>
      <x:c r="D20" s="5"/>
      <x:c r="E20" s="5"/>
      <x:c r="F20" s="5"/>
      <x:c r="G20" s="5"/>
      <x:c r="H20" s="5"/>
      <x:c r="I20" s="5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Box / label ID</x:v>
      </x:c>
      <x:c r="B22" s="9" t="str">
        <x:v>Packing type</x:v>
      </x:c>
      <x:c r="C22" s="9" t="str">
        <x:v>Complete kits</x:v>
      </x:c>
      <x:c r="D22" s="9" t="str">
        <x:f>IF(A10="","Assembly slot 1",A10&amp;" Rev "&amp;B10)</x:f>
        <x:v>Assembly slot 1</x:v>
      </x:c>
      <x:c r="E22" s="9" t="str">
        <x:f>IF(A11="","Assembly slot 2",A11&amp;" Rev "&amp;B11)</x:f>
        <x:v>Assembly slot 2</x:v>
      </x:c>
      <x:c r="F22" s="9" t="str">
        <x:f>IF(A12="","Assembly slot 3",A12&amp;" Rev "&amp;B12)</x:f>
        <x:v>Assembly slot 3</x:v>
      </x:c>
      <x:c r="G22" s="9" t="str">
        <x:v>Revision / record reference</x:v>
      </x:c>
      <x:c r="H22" s="9" t="str">
        <x:v>Packed / checked by</x:v>
      </x:c>
      <x:c r="I22" s="9" t="str">
        <x:v>Box label / exception</x:v>
      </x:c>
    </x:row>
    <x:row r="23" ht="52" customHeight="1">
      <x:c r="A23" s="5"/>
      <x:c r="B23" s="5"/>
      <x:c r="C23" s="6"/>
      <x:c r="D23" s="6"/>
      <x:c r="E23" s="6"/>
      <x:c r="F23" s="6"/>
      <x:c r="G23" s="5"/>
      <x:c r="H23" s="5"/>
      <x:c r="I23" s="5"/>
    </x:row>
    <x:row r="24" ht="52" customHeight="1">
      <x:c r="A24" s="5"/>
      <x:c r="B24" s="5"/>
      <x:c r="C24" s="6"/>
      <x:c r="D24" s="6"/>
      <x:c r="E24" s="6"/>
      <x:c r="F24" s="6"/>
      <x:c r="G24" s="5"/>
      <x:c r="H24" s="5"/>
      <x:c r="I24" s="5"/>
    </x:row>
    <x:row r="25" ht="52" customHeight="1">
      <x:c r="A25" s="5"/>
      <x:c r="B25" s="5"/>
      <x:c r="C25" s="6"/>
      <x:c r="D25" s="6"/>
      <x:c r="E25" s="6"/>
      <x:c r="F25" s="6"/>
      <x:c r="G25" s="5"/>
      <x:c r="H25" s="5"/>
      <x:c r="I25" s="5"/>
    </x:row>
    <x:row r="26" ht="52" customHeight="1">
      <x:c r="A26" s="5"/>
      <x:c r="B26" s="5"/>
      <x:c r="C26" s="6"/>
      <x:c r="D26" s="6"/>
      <x:c r="E26" s="6"/>
      <x:c r="F26" s="6"/>
      <x:c r="G26" s="5"/>
      <x:c r="H26" s="5"/>
      <x:c r="I26" s="5"/>
    </x:row>
    <x:row r="27" ht="52" customHeight="1">
      <x:c r="A27" s="5"/>
      <x:c r="B27" s="5"/>
      <x:c r="C27" s="6"/>
      <x:c r="D27" s="6"/>
      <x:c r="E27" s="6"/>
      <x:c r="F27" s="6"/>
      <x:c r="G27" s="5"/>
      <x:c r="H27" s="5"/>
      <x:c r="I27" s="5"/>
    </x:row>
    <x:row r="28" ht="52" customHeight="1">
      <x:c r="A28" s="5"/>
      <x:c r="B28" s="5"/>
      <x:c r="C28" s="6"/>
      <x:c r="D28" s="6"/>
      <x:c r="E28" s="6"/>
      <x:c r="F28" s="6"/>
      <x:c r="G28" s="5"/>
      <x:c r="H28" s="5"/>
      <x:c r="I28" s="5"/>
    </x:row>
    <x:row r="29" ht="52" customHeight="1">
      <x:c r="A29" s="5"/>
      <x:c r="B29" s="5"/>
      <x:c r="C29" s="6"/>
      <x:c r="D29" s="6"/>
      <x:c r="E29" s="6"/>
      <x:c r="F29" s="6"/>
      <x:c r="G29" s="5"/>
      <x:c r="H29" s="5"/>
      <x:c r="I29" s="5"/>
    </x:row>
    <x:row r="30" ht="52" customHeight="1">
      <x:c r="A30" s="5"/>
      <x:c r="B30" s="5"/>
      <x:c r="C30" s="6"/>
      <x:c r="D30" s="6"/>
      <x:c r="E30" s="6"/>
      <x:c r="F30" s="6"/>
      <x:c r="G30" s="5"/>
      <x:c r="H30" s="5"/>
      <x:c r="I30" s="5"/>
    </x:row>
    <x:row r="31" ht="52" customHeight="1">
      <x:c r="A31" s="5"/>
      <x:c r="B31" s="5"/>
      <x:c r="C31" s="6"/>
      <x:c r="D31" s="6"/>
      <x:c r="E31" s="6"/>
      <x:c r="F31" s="6"/>
      <x:c r="G31" s="5"/>
      <x:c r="H31" s="5"/>
      <x:c r="I31" s="5"/>
    </x:row>
    <x:row r="32" ht="52" customHeight="1">
      <x:c r="A32" s="5"/>
      <x:c r="B32" s="5"/>
      <x:c r="C32" s="6"/>
      <x:c r="D32" s="6"/>
      <x:c r="E32" s="6"/>
      <x:c r="F32" s="6"/>
      <x:c r="G32" s="5"/>
      <x:c r="H32" s="5"/>
      <x:c r="I32" s="5"/>
    </x:row>
    <x:row r="33" ht="52" customHeight="1">
      <x:c r="A33" s="5"/>
      <x:c r="B33" s="5"/>
      <x:c r="C33" s="6"/>
      <x:c r="D33" s="6"/>
      <x:c r="E33" s="6"/>
      <x:c r="F33" s="6"/>
      <x:c r="G33" s="5"/>
      <x:c r="H33" s="5"/>
      <x:c r="I33" s="5"/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Reconcile before shipment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Check each physical box against its row: correct identities, revisions and quantities. Numeric totals cannot prove the contents of each sealed box.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Use a unique box ID for every used row. Record numeric counts, including zeros, in C:F for every identified box; leave every unused row completely blank.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Compare recorded kit count D7 with requested kits F5, then review each BOM variance H10:H12. Missing inputs or nonzero variances require investigation.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Review labels, identifiers and revision documents separately. Zero variances do not approve substitution, electrical conformity, packing protection or release.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This is a count and identification worksheet, not a weight calculation, carrier label, customs document or GS1 barcode generator.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For actual GS1 logistic labels, agree the required identification system. Example EX box IDs are ordinary internal references, not SSCC identifiers.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Source: GS1 GO explains how the unique logistic-unit identifier links physical units to related messages.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0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"Complete kit,Extra spares,Authorized partial"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Cable Kit BOM and Packing List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FICTIONAL EXAMPLE. EX references are not orderable parts or real shipment records.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Kit ID</x:v>
      </x:c>
      <x:c r="B5" s="5" t="str">
        <x:v>EX-KIT-01</x:v>
      </x:c>
      <x:c r="C5" s="3" t="str">
        <x:v>Kit revision</x:v>
      </x:c>
      <x:c r="D5" s="5" t="str">
        <x:v>A</x:v>
      </x:c>
      <x:c r="E5" s="3" t="str">
        <x:v>Number of kits</x:v>
      </x:c>
      <x:c r="F5" s="6" t="n">
        <x:v>10</x:v>
      </x:c>
      <x:c r="G5" s="3" t="str">
        <x:v>Packing list revision</x:v>
      </x:c>
      <x:c r="H5" s="5" t="str">
        <x:v>A</x:v>
      </x:c>
      <x:c r="I5" s="3"/>
    </x:row>
    <x:row r="6" ht="46" customHeight="1">
      <x:c r="A6" s="3" t="str">
        <x:v>Order reference</x:v>
      </x:c>
      <x:c r="B6" s="5" t="str">
        <x:v>EX-ORDER-01</x:v>
      </x:c>
      <x:c r="C6" s="3" t="str">
        <x:v>Prepared by</x:v>
      </x:c>
      <x:c r="D6" s="5" t="str">
        <x:v>Example packer</x:v>
      </x:c>
      <x:c r="E6" s="3" t="str">
        <x:v>Reviewed by</x:v>
      </x:c>
      <x:c r="F6" s="5" t="str">
        <x:v>Example reviewer</x:v>
      </x:c>
      <x:c r="G6" s="3" t="str">
        <x:v>Date / record</x:v>
      </x:c>
      <x:c r="H6" s="5" t="str">
        <x:v>EX-PACK-01</x:v>
      </x:c>
      <x:c r="I6" s="3"/>
    </x:row>
    <x:row r="7" ht="46" customHeight="1">
      <x:c r="A7" s="3" t="str">
        <x:v>Packing rule</x:v>
      </x:c>
      <x:c r="B7" s="5" t="str">
        <x:v>One kit per box</x:v>
      </x:c>
      <x:c r="C7" s="3" t="str">
        <x:v>Recorded kit count</x:v>
      </x:c>
      <x:c r="D7" s="10" t="n">
        <x:f>IF(COUNTIFS(A23:A36,"&lt;&gt;")=0,"",IF(COUNT(C23:C36)=COUNTIFS(A23:A36,"&lt;&gt;"),SUM(C23:C36),""))</x:f>
        <x:v>10</x:v>
      </x:c>
      <x:c r="E7" s="3" t="str">
        <x:v>Spare packing</x:v>
      </x:c>
      <x:c r="F7" s="5" t="str">
        <x:v>Separate box</x:v>
      </x:c>
      <x:c r="G7" s="3" t="str">
        <x:v>Release decision</x:v>
      </x:c>
      <x:c r="H7" s="5" t="str">
        <x:v>Teaching example only</x:v>
      </x:c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Assembly ID</x:v>
      </x:c>
      <x:c r="B9" s="9" t="str">
        <x:v>Assembly revision</x:v>
      </x:c>
      <x:c r="C9" s="9" t="str">
        <x:v>Qty per kit</x:v>
      </x:c>
      <x:c r="D9" s="9" t="str">
        <x:v>Kit use (pieces)</x:v>
      </x:c>
      <x:c r="E9" s="9" t="str">
        <x:v>Extra spares (pieces)</x:v>
      </x:c>
      <x:c r="F9" s="9" t="str">
        <x:v>Required total</x:v>
      </x:c>
      <x:c r="G9" s="9" t="str">
        <x:v>Packed total</x:v>
      </x:c>
      <x:c r="H9" s="9" t="str">
        <x:v>Variance (packed − required)</x:v>
      </x:c>
      <x:c r="I9" s="9" t="str">
        <x:v>Scope / identification</x:v>
      </x:c>
    </x:row>
    <x:row r="10" ht="72" customHeight="1">
      <x:c r="A10" s="5" t="str">
        <x:v>EX-CA-A</x:v>
      </x:c>
      <x:c r="B10" s="5" t="str">
        <x:v>B</x:v>
      </x:c>
      <x:c r="C10" s="6" t="n">
        <x:v>2</x:v>
      </x:c>
      <x:c r="D10" s="10" t="n">
        <x:f>IF(AND(A10&lt;&gt;"",B10&lt;&gt;"",ISNUMBER(C10),C10&gt;0,ISNUMBER($F$5),$F$5&gt;0),C10*$F$5,"")</x:f>
        <x:v>20</x:v>
      </x:c>
      <x:c r="E10" s="6" t="n">
        <x:v>2</x:v>
      </x:c>
      <x:c r="F10" s="10" t="n">
        <x:f>IF(AND(ISNUMBER(D10),ISNUMBER(E10),E10&gt;=0),D10+E10,"")</x:f>
        <x:v>22</x:v>
      </x:c>
      <x:c r="G10" s="10" t="n">
        <x:f>IF(OR(A10="",B10="",COUNTIFS($A$23:$A$36,"&lt;&gt;")=0),"",IF(COUNT(D23:D36)=COUNTIFS($A$23:$A$36,"&lt;&gt;"),SUM(D23:D36),""))</x:f>
        <x:v>22</x:v>
      </x:c>
      <x:c r="H10" s="10" t="n">
        <x:f>IF(AND(ISNUMBER(F10),ISNUMBER(G10)),G10-F10,"")</x:f>
        <x:v>0</x:v>
      </x:c>
      <x:c r="I10" s="5" t="str">
        <x:v>Two sensor leads per kit; drawing EX-CA-A Rev B.</x:v>
      </x:c>
    </x:row>
    <x:row r="11" ht="72" customHeight="1">
      <x:c r="A11" s="5" t="str">
        <x:v>EX-CA-B</x:v>
      </x:c>
      <x:c r="B11" s="5" t="str">
        <x:v>A</x:v>
      </x:c>
      <x:c r="C11" s="6" t="n">
        <x:v>1</x:v>
      </x:c>
      <x:c r="D11" s="10" t="n">
        <x:f>IF(AND(A11&lt;&gt;"",B11&lt;&gt;"",ISNUMBER(C11),C11&gt;0,ISNUMBER($F$5),$F$5&gt;0),C11*$F$5,"")</x:f>
        <x:v>10</x:v>
      </x:c>
      <x:c r="E11" s="6" t="n">
        <x:v>1</x:v>
      </x:c>
      <x:c r="F11" s="10" t="n">
        <x:f>IF(AND(ISNUMBER(D11),ISNUMBER(E11),E11&gt;=0),D11+E11,"")</x:f>
        <x:v>11</x:v>
      </x:c>
      <x:c r="G11" s="10" t="n">
        <x:f>IF(OR(A11="",B11="",COUNTIFS($A$23:$A$36,"&lt;&gt;")=0),"",IF(COUNT(E23:E36)=COUNTIFS($A$23:$A$36,"&lt;&gt;"),SUM(E23:E36),""))</x:f>
        <x:v>11</x:v>
      </x:c>
      <x:c r="H11" s="10" t="n">
        <x:f>IF(AND(ISNUMBER(F11),ISNUMBER(G11)),G11-F11,"")</x:f>
        <x:v>0</x:v>
      </x:c>
      <x:c r="I11" s="5" t="str">
        <x:v>One power harness per kit; drawing EX-CA-B Rev A.</x:v>
      </x:c>
    </x:row>
    <x:row r="12" ht="72" customHeight="1">
      <x:c r="A12" s="5" t="str">
        <x:v>EX-CA-C</x:v>
      </x:c>
      <x:c r="B12" s="5" t="str">
        <x:v>C</x:v>
      </x:c>
      <x:c r="C12" s="6" t="n">
        <x:v>1</x:v>
      </x:c>
      <x:c r="D12" s="10" t="n">
        <x:f>IF(AND(A12&lt;&gt;"",B12&lt;&gt;"",ISNUMBER(C12),C12&gt;0,ISNUMBER($F$5),$F$5&gt;0),C12*$F$5,"")</x:f>
        <x:v>10</x:v>
      </x:c>
      <x:c r="E12" s="6" t="n">
        <x:v>0</x:v>
      </x:c>
      <x:c r="F12" s="10" t="n">
        <x:f>IF(AND(ISNUMBER(D12),ISNUMBER(E12),E12&gt;=0),D12+E12,"")</x:f>
        <x:v>10</x:v>
      </x:c>
      <x:c r="G12" s="10" t="n">
        <x:f>IF(OR(A12="",B12="",COUNTIFS($A$23:$A$36,"&lt;&gt;")=0),"",IF(COUNT(F23:F36)=COUNTIFS($A$23:$A$36,"&lt;&gt;"),SUM(F23:F36),""))</x:f>
        <x:v>10</x:v>
      </x:c>
      <x:c r="H12" s="10" t="n">
        <x:f>IF(AND(ISNUMBER(F12),ISNUMBER(G12)),G12-F12,"")</x:f>
        <x:v>0</x:v>
      </x:c>
      <x:c r="I12" s="5" t="str">
        <x:v>One panel lead per kit; drawing EX-CA-C Rev C.</x:v>
      </x:c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Qty per kit × number of kits + separately stated spares = required pieces. No MOQ, loss allowance or extra purchasing quantities are added.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A blank result means an input is missing. Packed totals require numeric piece counts for every identified box. A zero variance checks quantity only.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Use one row per assembly/revision pair. This template has three assembly slots; extend both BOM and packing columns for additional types.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Packing instructions and label content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3" t="str">
        <x:v>Kit boxes: EX-KIT-01 Rev A, 1 complete kit, individual box ID EX-BOX-001 through EX-BOX-010.</x:v>
      </x:c>
      <x:c r="B19" s="3"/>
      <x:c r="C19" s="3"/>
      <x:c r="D19" s="3"/>
      <x:c r="E19" s="3"/>
      <x:c r="F19" s="3"/>
      <x:c r="G19" s="3"/>
      <x:c r="H19" s="3"/>
      <x:c r="I19" s="3"/>
    </x:row>
    <x:row r="20" ht="38" customHeight="1">
      <x:c r="A20" s="3" t="str">
        <x:v>Spare box: EX-SPARES-01; EXTRA SPARES, NOT A COMPLETE KIT; EX-CA-A Rev B ×2, EX-CA-B Rev A ×1, EX-CA-C Rev C ×0.</x:v>
      </x:c>
      <x:c r="B20" s="3"/>
      <x:c r="C20" s="3"/>
      <x:c r="D20" s="3"/>
      <x:c r="E20" s="3"/>
      <x:c r="F20" s="3"/>
      <x:c r="G20" s="3"/>
      <x:c r="H20" s="3"/>
      <x:c r="I20" s="3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Box / label ID</x:v>
      </x:c>
      <x:c r="B22" s="9" t="str">
        <x:v>Packing type</x:v>
      </x:c>
      <x:c r="C22" s="9" t="str">
        <x:v>Complete kits</x:v>
      </x:c>
      <x:c r="D22" s="9" t="str">
        <x:f>IF(A10="","Assembly slot 1",A10&amp;" Rev "&amp;B10)</x:f>
        <x:v>EX-CA-A Rev B</x:v>
      </x:c>
      <x:c r="E22" s="9" t="str">
        <x:f>IF(A11="","Assembly slot 2",A11&amp;" Rev "&amp;B11)</x:f>
        <x:v>EX-CA-B Rev A</x:v>
      </x:c>
      <x:c r="F22" s="9" t="str">
        <x:f>IF(A12="","Assembly slot 3",A12&amp;" Rev "&amp;B12)</x:f>
        <x:v>EX-CA-C Rev C</x:v>
      </x:c>
      <x:c r="G22" s="9" t="str">
        <x:v>Revision / record reference</x:v>
      </x:c>
      <x:c r="H22" s="9" t="str">
        <x:v>Packed / checked by</x:v>
      </x:c>
      <x:c r="I22" s="9" t="str">
        <x:v>Box label / exception</x:v>
      </x:c>
    </x:row>
    <x:row r="23" ht="52" customHeight="1">
      <x:c r="A23" s="5" t="str">
        <x:v>EX-BOX-001</x:v>
      </x:c>
      <x:c r="B23" s="5" t="str">
        <x:v>Complete kit</x:v>
      </x:c>
      <x:c r="C23" s="6" t="n">
        <x:v>1</x:v>
      </x:c>
      <x:c r="D23" s="6" t="n">
        <x:v>2</x:v>
      </x:c>
      <x:c r="E23" s="6" t="n">
        <x:v>1</x:v>
      </x:c>
      <x:c r="F23" s="6" t="n">
        <x:v>1</x:v>
      </x:c>
      <x:c r="G23" s="5" t="str">
        <x:v>EX-PACK-01 Rev A</x:v>
      </x:c>
      <x:c r="H23" s="5" t="str">
        <x:v>Example packer / reviewer</x:v>
      </x:c>
      <x:c r="I23" s="5" t="str">
        <x:v>EX-KIT-01 Rev A; one complete kit.</x:v>
      </x:c>
    </x:row>
    <x:row r="24" ht="52" customHeight="1">
      <x:c r="A24" s="5" t="str">
        <x:v>EX-BOX-002</x:v>
      </x:c>
      <x:c r="B24" s="5" t="str">
        <x:v>Complete kit</x:v>
      </x:c>
      <x:c r="C24" s="6" t="n">
        <x:v>1</x:v>
      </x:c>
      <x:c r="D24" s="6" t="n">
        <x:v>2</x:v>
      </x:c>
      <x:c r="E24" s="6" t="n">
        <x:v>1</x:v>
      </x:c>
      <x:c r="F24" s="6" t="n">
        <x:v>1</x:v>
      </x:c>
      <x:c r="G24" s="5" t="str">
        <x:v>EX-PACK-01 Rev A</x:v>
      </x:c>
      <x:c r="H24" s="5" t="str">
        <x:v>Example packer / reviewer</x:v>
      </x:c>
      <x:c r="I24" s="5" t="str">
        <x:v>EX-KIT-01 Rev A; one complete kit.</x:v>
      </x:c>
    </x:row>
    <x:row r="25" ht="52" customHeight="1">
      <x:c r="A25" s="5" t="str">
        <x:v>EX-BOX-003</x:v>
      </x:c>
      <x:c r="B25" s="5" t="str">
        <x:v>Complete kit</x:v>
      </x:c>
      <x:c r="C25" s="6" t="n">
        <x:v>1</x:v>
      </x:c>
      <x:c r="D25" s="6" t="n">
        <x:v>2</x:v>
      </x:c>
      <x:c r="E25" s="6" t="n">
        <x:v>1</x:v>
      </x:c>
      <x:c r="F25" s="6" t="n">
        <x:v>1</x:v>
      </x:c>
      <x:c r="G25" s="5" t="str">
        <x:v>EX-PACK-01 Rev A</x:v>
      </x:c>
      <x:c r="H25" s="5" t="str">
        <x:v>Example packer / reviewer</x:v>
      </x:c>
      <x:c r="I25" s="5" t="str">
        <x:v>EX-KIT-01 Rev A; one complete kit.</x:v>
      </x:c>
    </x:row>
    <x:row r="26" ht="52" customHeight="1">
      <x:c r="A26" s="5" t="str">
        <x:v>EX-BOX-004</x:v>
      </x:c>
      <x:c r="B26" s="5" t="str">
        <x:v>Complete kit</x:v>
      </x:c>
      <x:c r="C26" s="6" t="n">
        <x:v>1</x:v>
      </x:c>
      <x:c r="D26" s="6" t="n">
        <x:v>2</x:v>
      </x:c>
      <x:c r="E26" s="6" t="n">
        <x:v>1</x:v>
      </x:c>
      <x:c r="F26" s="6" t="n">
        <x:v>1</x:v>
      </x:c>
      <x:c r="G26" s="5" t="str">
        <x:v>EX-PACK-01 Rev A</x:v>
      </x:c>
      <x:c r="H26" s="5" t="str">
        <x:v>Example packer / reviewer</x:v>
      </x:c>
      <x:c r="I26" s="5" t="str">
        <x:v>EX-KIT-01 Rev A; one complete kit.</x:v>
      </x:c>
    </x:row>
    <x:row r="27" ht="52" customHeight="1">
      <x:c r="A27" s="5" t="str">
        <x:v>EX-BOX-005</x:v>
      </x:c>
      <x:c r="B27" s="5" t="str">
        <x:v>Complete kit</x:v>
      </x:c>
      <x:c r="C27" s="6" t="n">
        <x:v>1</x:v>
      </x:c>
      <x:c r="D27" s="6" t="n">
        <x:v>2</x:v>
      </x:c>
      <x:c r="E27" s="6" t="n">
        <x:v>1</x:v>
      </x:c>
      <x:c r="F27" s="6" t="n">
        <x:v>1</x:v>
      </x:c>
      <x:c r="G27" s="5" t="str">
        <x:v>EX-PACK-01 Rev A</x:v>
      </x:c>
      <x:c r="H27" s="5" t="str">
        <x:v>Example packer / reviewer</x:v>
      </x:c>
      <x:c r="I27" s="5" t="str">
        <x:v>EX-KIT-01 Rev A; one complete kit.</x:v>
      </x:c>
    </x:row>
    <x:row r="28" ht="52" customHeight="1">
      <x:c r="A28" s="5" t="str">
        <x:v>EX-BOX-006</x:v>
      </x:c>
      <x:c r="B28" s="5" t="str">
        <x:v>Complete kit</x:v>
      </x:c>
      <x:c r="C28" s="6" t="n">
        <x:v>1</x:v>
      </x:c>
      <x:c r="D28" s="6" t="n">
        <x:v>2</x:v>
      </x:c>
      <x:c r="E28" s="6" t="n">
        <x:v>1</x:v>
      </x:c>
      <x:c r="F28" s="6" t="n">
        <x:v>1</x:v>
      </x:c>
      <x:c r="G28" s="5" t="str">
        <x:v>EX-PACK-01 Rev A</x:v>
      </x:c>
      <x:c r="H28" s="5" t="str">
        <x:v>Example packer / reviewer</x:v>
      </x:c>
      <x:c r="I28" s="5" t="str">
        <x:v>EX-KIT-01 Rev A; one complete kit.</x:v>
      </x:c>
    </x:row>
    <x:row r="29" ht="52" customHeight="1">
      <x:c r="A29" s="5" t="str">
        <x:v>EX-BOX-007</x:v>
      </x:c>
      <x:c r="B29" s="5" t="str">
        <x:v>Complete kit</x:v>
      </x:c>
      <x:c r="C29" s="6" t="n">
        <x:v>1</x:v>
      </x:c>
      <x:c r="D29" s="6" t="n">
        <x:v>2</x:v>
      </x:c>
      <x:c r="E29" s="6" t="n">
        <x:v>1</x:v>
      </x:c>
      <x:c r="F29" s="6" t="n">
        <x:v>1</x:v>
      </x:c>
      <x:c r="G29" s="5" t="str">
        <x:v>EX-PACK-01 Rev A</x:v>
      </x:c>
      <x:c r="H29" s="5" t="str">
        <x:v>Example packer / reviewer</x:v>
      </x:c>
      <x:c r="I29" s="5" t="str">
        <x:v>EX-KIT-01 Rev A; one complete kit.</x:v>
      </x:c>
    </x:row>
    <x:row r="30" ht="52" customHeight="1">
      <x:c r="A30" s="5" t="str">
        <x:v>EX-BOX-008</x:v>
      </x:c>
      <x:c r="B30" s="5" t="str">
        <x:v>Complete kit</x:v>
      </x:c>
      <x:c r="C30" s="6" t="n">
        <x:v>1</x:v>
      </x:c>
      <x:c r="D30" s="6" t="n">
        <x:v>2</x:v>
      </x:c>
      <x:c r="E30" s="6" t="n">
        <x:v>1</x:v>
      </x:c>
      <x:c r="F30" s="6" t="n">
        <x:v>1</x:v>
      </x:c>
      <x:c r="G30" s="5" t="str">
        <x:v>EX-PACK-01 Rev A</x:v>
      </x:c>
      <x:c r="H30" s="5" t="str">
        <x:v>Example packer / reviewer</x:v>
      </x:c>
      <x:c r="I30" s="5" t="str">
        <x:v>EX-KIT-01 Rev A; one complete kit.</x:v>
      </x:c>
    </x:row>
    <x:row r="31" ht="52" customHeight="1">
      <x:c r="A31" s="5" t="str">
        <x:v>EX-BOX-009</x:v>
      </x:c>
      <x:c r="B31" s="5" t="str">
        <x:v>Complete kit</x:v>
      </x:c>
      <x:c r="C31" s="6" t="n">
        <x:v>1</x:v>
      </x:c>
      <x:c r="D31" s="6" t="n">
        <x:v>2</x:v>
      </x:c>
      <x:c r="E31" s="6" t="n">
        <x:v>1</x:v>
      </x:c>
      <x:c r="F31" s="6" t="n">
        <x:v>1</x:v>
      </x:c>
      <x:c r="G31" s="5" t="str">
        <x:v>EX-PACK-01 Rev A</x:v>
      </x:c>
      <x:c r="H31" s="5" t="str">
        <x:v>Example packer / reviewer</x:v>
      </x:c>
      <x:c r="I31" s="5" t="str">
        <x:v>EX-KIT-01 Rev A; one complete kit.</x:v>
      </x:c>
    </x:row>
    <x:row r="32" ht="52" customHeight="1">
      <x:c r="A32" s="5" t="str">
        <x:v>EX-BOX-010</x:v>
      </x:c>
      <x:c r="B32" s="5" t="str">
        <x:v>Complete kit</x:v>
      </x:c>
      <x:c r="C32" s="6" t="n">
        <x:v>1</x:v>
      </x:c>
      <x:c r="D32" s="6" t="n">
        <x:v>2</x:v>
      </x:c>
      <x:c r="E32" s="6" t="n">
        <x:v>1</x:v>
      </x:c>
      <x:c r="F32" s="6" t="n">
        <x:v>1</x:v>
      </x:c>
      <x:c r="G32" s="5" t="str">
        <x:v>EX-PACK-01 Rev A</x:v>
      </x:c>
      <x:c r="H32" s="5" t="str">
        <x:v>Example packer / reviewer</x:v>
      </x:c>
      <x:c r="I32" s="5" t="str">
        <x:v>EX-KIT-01 Rev A; one complete kit.</x:v>
      </x:c>
    </x:row>
    <x:row r="33" ht="52" customHeight="1">
      <x:c r="A33" s="5" t="str">
        <x:v>EX-SPARES-01</x:v>
      </x:c>
      <x:c r="B33" s="5" t="str">
        <x:v>Extra spares</x:v>
      </x:c>
      <x:c r="C33" s="6" t="n">
        <x:v>0</x:v>
      </x:c>
      <x:c r="D33" s="6" t="n">
        <x:v>2</x:v>
      </x:c>
      <x:c r="E33" s="6" t="n">
        <x:v>1</x:v>
      </x:c>
      <x:c r="F33" s="6" t="n">
        <x:v>0</x:v>
      </x:c>
      <x:c r="G33" s="5" t="str">
        <x:v>EX-PACK-01 Rev A</x:v>
      </x:c>
      <x:c r="H33" s="5" t="str">
        <x:v>Example packer / reviewer</x:v>
      </x:c>
      <x:c r="I33" s="5" t="str">
        <x:v>Extra spares; not a complete kit.</x:v>
      </x:c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Reconcile before shipment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Check each physical box against its row: correct identities, revisions and quantities. Numeric totals cannot prove the contents of each sealed box.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Use a unique box ID for every used row. Record numeric counts, including zeros, in C:F for every identified box; leave every unused row completely blank.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Compare recorded kit count D7 with requested kits F5, then review each BOM variance H10:H12. Missing inputs or nonzero variances require investigation.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Review labels, identifiers and revision documents separately. Zero variances do not approve substitution, electrical conformity, packing protection or release.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This is a count and identification worksheet, not a weight calculation, carrier label, customs document or GS1 barcode generator.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For actual GS1 logistic labels, agree the required identification system. Example EX box IDs are ordinary internal references, not SSCC identifiers.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Source: GS1 GO explains how the unique logistic-unit identifier links physical units to related messages.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1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"Complete kit,Extra spares,Authorized partial"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