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47cfdd5b047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устой комплект и упаковка" sheetId="1" r:id="R444409c5b67d45d9"/>
    <x:sheet xmlns:r="http://schemas.openxmlformats.org/officeDocument/2006/relationships" name="Пример EX-KIT-01" sheetId="2" r:id="Re7564027b04346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  <x:font>
      <x:b/>
      <x:sz val="11"/>
      <x:color rgb="FF16324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54C7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A12622"/>
      </x:font>
      <x:fill>
        <x:patternFill patternType="solid">
          <x:bgColor rgb="FFFCE8E6"/>
        </x:patternFill>
      </x:fill>
    </x:dxf>
    <x:dxf>
      <x:font>
        <x:b/>
        <x:color rgb="FFA12622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6dd28271284e47" /><Relationship Type="http://schemas.openxmlformats.org/officeDocument/2006/relationships/theme" Target="/xl/theme/theme1.xml" Id="R924af258c1104165" /><Relationship Type="http://schemas.openxmlformats.org/officeDocument/2006/relationships/sharedStrings" Target="/xl/sharedStrings.xml" Id="R704b6be6ea594e9e" /><Relationship Type="http://schemas.openxmlformats.org/officeDocument/2006/relationships/worksheet" Target="/xl/worksheets/sheet1.xml" Id="R444409c5b67d45d9" /><Relationship Type="http://schemas.openxmlformats.org/officeDocument/2006/relationships/worksheet" Target="/xl/worksheets/sheet2.xml" Id="Re7564027b043461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7" hidden="0" customWidth="1"/>
    <x:col min="2" max="2" width="22" hidden="0" customWidth="1"/>
    <x:col min="3" max="3" width="17" hidden="0" customWidth="1"/>
    <x:col min="4" max="4" width="21" hidden="0" customWidth="1"/>
    <x:col min="5" max="5" width="19" hidden="0" customWidth="1"/>
    <x:col min="6" max="6" width="20" hidden="0" customWidth="1"/>
    <x:col min="7" max="7" width="25" hidden="0" customWidth="1"/>
    <x:col min="8" max="8" width="25" hidden="0" customWidth="1"/>
    <x:col min="9" max="9" width="40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4" t="str">
        <x:v>BOM комплекта и упаковочный лист</x:v>
      </x:c>
      <x:c r="B2" s="3"/>
      <x:c r="C2" s="3"/>
      <x:c r="D2" s="3"/>
      <x:c r="E2" s="3"/>
      <x:c r="F2" s="3"/>
      <x:c r="G2" s="3"/>
      <x:c r="H2" s="3"/>
      <x:c r="I2" s="3"/>
    </x:row>
    <x:row r="3" ht="36" customHeight="1">
      <x:c r="A3" s="3" t="str">
        <x:v>Заполните янтарные поля. Белые количества и отклонения вычисляются. Если запаса нет, введите 0.</x:v>
      </x:c>
      <x:c r="B3" s="3"/>
      <x:c r="C3" s="3"/>
      <x:c r="D3" s="3"/>
      <x:c r="E3" s="3"/>
      <x:c r="F3" s="3"/>
      <x:c r="G3" s="3"/>
      <x:c r="H3" s="3"/>
      <x:c r="I3" s="3"/>
    </x:row>
    <x:row r="4" ht="30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46" customHeight="1">
      <x:c r="A5" s="3" t="str">
        <x:v>ID комплекта</x:v>
      </x:c>
      <x:c r="B5" s="5"/>
      <x:c r="C5" s="3" t="str">
        <x:v>Ревизия комплекта</x:v>
      </x:c>
      <x:c r="D5" s="5"/>
      <x:c r="E5" s="3" t="str">
        <x:v>Число комплектов</x:v>
      </x:c>
      <x:c r="F5" s="6"/>
      <x:c r="G5" s="3" t="str">
        <x:v>Ревизия упаковочного листа</x:v>
      </x:c>
      <x:c r="H5" s="5"/>
      <x:c r="I5" s="3"/>
    </x:row>
    <x:row r="6" ht="46" customHeight="1">
      <x:c r="A6" s="3" t="str">
        <x:v>Обозначение заказа</x:v>
      </x:c>
      <x:c r="B6" s="5"/>
      <x:c r="C6" s="3" t="str">
        <x:v>Подготовил</x:v>
      </x:c>
      <x:c r="D6" s="5"/>
      <x:c r="E6" s="3" t="str">
        <x:v>Проверил</x:v>
      </x:c>
      <x:c r="F6" s="5"/>
      <x:c r="G6" s="3" t="str">
        <x:v>Дата / запись</x:v>
      </x:c>
      <x:c r="H6" s="5"/>
      <x:c r="I6" s="3"/>
    </x:row>
    <x:row r="7" ht="46" customHeight="1">
      <x:c r="A7" s="3" t="str">
        <x:v>Правило упаковки</x:v>
      </x:c>
      <x:c r="B7" s="5"/>
      <x:c r="C7" s="3" t="str">
        <x:v>Записано комплектов</x:v>
      </x:c>
      <x:c r="D7" s="10" t="str">
        <x:f>IF(COUNTIFS(A23:A36,"&lt;&gt;")=0,"",IF(COUNT(C23:C36)=COUNTIFS(A23:A36,"&lt;&gt;"),SUM(C23:C36),""))</x:f>
      </x:c>
      <x:c r="E7" s="3" t="str">
        <x:v>Упаковка запаса</x:v>
      </x:c>
      <x:c r="F7" s="5"/>
      <x:c r="G7" s="3" t="str">
        <x:v>Решение выпуска</x:v>
      </x:c>
      <x:c r="H7" s="5"/>
      <x:c r="I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</x:row>
    <x:row r="9" ht="44" customHeight="1">
      <x:c r="A9" s="9" t="str">
        <x:v>ID сборки</x:v>
      </x:c>
      <x:c r="B9" s="9" t="str">
        <x:v>Ревизия сборки</x:v>
      </x:c>
      <x:c r="C9" s="9" t="str">
        <x:v>На комплект</x:v>
      </x:c>
      <x:c r="D9" s="9" t="str">
        <x:v>В комплектах (шт.)</x:v>
      </x:c>
      <x:c r="E9" s="9" t="str">
        <x:v>Доп. запас (шт.)</x:v>
      </x:c>
      <x:c r="F9" s="9" t="str">
        <x:v>Требуемый итог</x:v>
      </x:c>
      <x:c r="G9" s="9" t="str">
        <x:v>Упакованный итог</x:v>
      </x:c>
      <x:c r="H9" s="9" t="str">
        <x:v>Отклонение (упаковано − нужно)</x:v>
      </x:c>
      <x:c r="I9" s="9" t="str">
        <x:v>Объём / идентификация</x:v>
      </x:c>
    </x:row>
    <x:row r="10" ht="72" customHeight="1">
      <x:c r="A10" s="5"/>
      <x:c r="B10" s="5"/>
      <x:c r="C10" s="6"/>
      <x:c r="D10" s="10" t="str">
        <x:f>IF(AND(A10&lt;&gt;"",B10&lt;&gt;"",ISNUMBER(C10),C10&gt;0,ISNUMBER($F$5),$F$5&gt;0),C10*$F$5,"")</x:f>
      </x:c>
      <x:c r="E10" s="6"/>
      <x:c r="F10" s="10" t="str">
        <x:f>IF(AND(ISNUMBER(D10),ISNUMBER(E10),E10&gt;=0),D10+E10,"")</x:f>
      </x:c>
      <x:c r="G10" s="10" t="str">
        <x:f>IF(OR(A10="",B10="",COUNTIFS($A$23:$A$36,"&lt;&gt;")=0),"",IF(COUNT(D23:D36)=COUNTIFS($A$23:$A$36,"&lt;&gt;"),SUM(D23:D36),""))</x:f>
      </x:c>
      <x:c r="H10" s="10" t="str">
        <x:f>IF(AND(ISNUMBER(F10),ISNUMBER(G10)),G10-F10,"")</x:f>
      </x:c>
      <x:c r="I10" s="5"/>
    </x:row>
    <x:row r="11" ht="72" customHeight="1">
      <x:c r="A11" s="5"/>
      <x:c r="B11" s="5"/>
      <x:c r="C11" s="6"/>
      <x:c r="D11" s="10" t="str">
        <x:f>IF(AND(A11&lt;&gt;"",B11&lt;&gt;"",ISNUMBER(C11),C11&gt;0,ISNUMBER($F$5),$F$5&gt;0),C11*$F$5,"")</x:f>
      </x:c>
      <x:c r="E11" s="6"/>
      <x:c r="F11" s="10" t="str">
        <x:f>IF(AND(ISNUMBER(D11),ISNUMBER(E11),E11&gt;=0),D11+E11,"")</x:f>
      </x:c>
      <x:c r="G11" s="10" t="str">
        <x:f>IF(OR(A11="",B11="",COUNTIFS($A$23:$A$36,"&lt;&gt;")=0),"",IF(COUNT(E23:E36)=COUNTIFS($A$23:$A$36,"&lt;&gt;"),SUM(E23:E36),""))</x:f>
      </x:c>
      <x:c r="H11" s="10" t="str">
        <x:f>IF(AND(ISNUMBER(F11),ISNUMBER(G11)),G11-F11,"")</x:f>
      </x:c>
      <x:c r="I11" s="5"/>
    </x:row>
    <x:row r="12" ht="72" customHeight="1">
      <x:c r="A12" s="5"/>
      <x:c r="B12" s="5"/>
      <x:c r="C12" s="6"/>
      <x:c r="D12" s="10" t="str">
        <x:f>IF(AND(A12&lt;&gt;"",B12&lt;&gt;"",ISNUMBER(C12),C12&gt;0,ISNUMBER($F$5),$F$5&gt;0),C12*$F$5,"")</x:f>
      </x:c>
      <x:c r="E12" s="6"/>
      <x:c r="F12" s="10" t="str">
        <x:f>IF(AND(ISNUMBER(D12),ISNUMBER(E12),E12&gt;=0),D12+E12,"")</x:f>
      </x:c>
      <x:c r="G12" s="10" t="str">
        <x:f>IF(OR(A12="",B12="",COUNTIFS($A$23:$A$36,"&lt;&gt;")=0),"",IF(COUNT(F23:F36)=COUNTIFS($A$23:$A$36,"&lt;&gt;"),SUM(F23:F36),""))</x:f>
      </x:c>
      <x:c r="H12" s="10" t="str">
        <x:f>IF(AND(ISNUMBER(F12),ISNUMBER(G12)),G12-F12,"")</x:f>
      </x:c>
      <x:c r="I12" s="5"/>
    </x:row>
    <x:row r="13" ht="30" customHeight="1">
      <x:c r="A13" s="3"/>
      <x:c r="B13" s="3"/>
      <x:c r="C13" s="3"/>
      <x:c r="D13" s="3"/>
      <x:c r="E13" s="3"/>
      <x:c r="F13" s="3"/>
      <x:c r="G13" s="3"/>
      <x:c r="H13" s="3"/>
      <x:c r="I13" s="3"/>
    </x:row>
    <x:row r="14" ht="38" customHeight="1">
      <x:c r="A14" s="3" t="str">
        <x:v>На комплект × число комплектов + отдельно указанный запас = нужные штуки. MOQ, потери и дополнительные закупочные количества не добавляются.</x:v>
      </x:c>
      <x:c r="B14" s="3"/>
      <x:c r="C14" s="3"/>
      <x:c r="D14" s="3"/>
      <x:c r="E14" s="3"/>
      <x:c r="F14" s="3"/>
      <x:c r="G14" s="3"/>
      <x:c r="H14" s="3"/>
      <x:c r="I14" s="3"/>
    </x:row>
    <x:row r="15" ht="38" customHeight="1">
      <x:c r="A15" s="3" t="str">
        <x:v>Пустой результат означает недостающие данные. Итоги требуют числовых значений каждой обозначенной коробки. Ноль проверяет только количество.</x:v>
      </x:c>
      <x:c r="B15" s="3"/>
      <x:c r="C15" s="3"/>
      <x:c r="D15" s="3"/>
      <x:c r="E15" s="3"/>
      <x:c r="F15" s="3"/>
      <x:c r="G15" s="3"/>
      <x:c r="H15" s="3"/>
      <x:c r="I15" s="3"/>
    </x:row>
    <x:row r="16" ht="36" customHeight="1">
      <x:c r="A16" s="3" t="str">
        <x:v>Одна строка на пару сборка/ревизия. Есть три позиции сборок; для дополнительных типов расширяйте BOM и упаковочные столбцы вместе.</x:v>
      </x:c>
      <x:c r="B16" s="3"/>
      <x:c r="C16" s="3"/>
      <x:c r="D16" s="3"/>
      <x:c r="E16" s="3"/>
      <x:c r="F16" s="3"/>
      <x:c r="G16" s="3"/>
      <x:c r="H16" s="3"/>
      <x:c r="I16" s="3"/>
    </x:row>
    <x:row r="17" ht="30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28" customHeight="1">
      <x:c r="A18" s="11" t="str">
        <x:v>Инструкции упаковки и содержание этикетки</x:v>
      </x:c>
      <x:c r="B18" s="3"/>
      <x:c r="C18" s="3"/>
      <x:c r="D18" s="3"/>
      <x:c r="E18" s="3"/>
      <x:c r="F18" s="3"/>
      <x:c r="G18" s="3"/>
      <x:c r="H18" s="3"/>
      <x:c r="I18" s="3"/>
    </x:row>
    <x:row r="19" ht="38" customHeight="1">
      <x:c r="A19" s="5" t="str">
        <x:v>Введите согласованные группировку комплектов, количество в коробке, поля этикетки и отдельную идентификацию запаса.</x:v>
      </x:c>
      <x:c r="B19" s="5"/>
      <x:c r="C19" s="5"/>
      <x:c r="D19" s="5"/>
      <x:c r="E19" s="5"/>
      <x:c r="F19" s="5"/>
      <x:c r="G19" s="5"/>
      <x:c r="H19" s="5"/>
      <x:c r="I19" s="5"/>
    </x:row>
    <x:row r="20" ht="38" customHeight="1">
      <x:c r="A20" s="5" t="str">
        <x:v>Укажите ID/ревизию комплекта, ID коробки, состав и количества; отметьте полный, неполный комплект или запас.</x:v>
      </x:c>
      <x:c r="B20" s="5"/>
      <x:c r="C20" s="5"/>
      <x:c r="D20" s="5"/>
      <x:c r="E20" s="5"/>
      <x:c r="F20" s="5"/>
      <x:c r="G20" s="5"/>
      <x:c r="H20" s="5"/>
      <x:c r="I20" s="5"/>
    </x:row>
    <x:row r="21" ht="30" customHeight="1">
      <x:c r="A21" s="3"/>
      <x:c r="B21" s="3"/>
      <x:c r="C21" s="3"/>
      <x:c r="D21" s="3"/>
      <x:c r="E21" s="3"/>
      <x:c r="F21" s="3"/>
      <x:c r="G21" s="3"/>
      <x:c r="H21" s="3"/>
      <x:c r="I21" s="3"/>
    </x:row>
    <x:row r="22" ht="44" customHeight="1">
      <x:c r="A22" s="9" t="str">
        <x:v>ID коробки / этикетки</x:v>
      </x:c>
      <x:c r="B22" s="9" t="str">
        <x:v>Тип упаковки</x:v>
      </x:c>
      <x:c r="C22" s="9" t="str">
        <x:v>Полные комплекты</x:v>
      </x:c>
      <x:c r="D22" s="9" t="str">
        <x:f>IF(A10="","Позиция сборки 1",A10&amp;" Rev "&amp;B10)</x:f>
        <x:v>Позиция сборки 1</x:v>
      </x:c>
      <x:c r="E22" s="9" t="str">
        <x:f>IF(A11="","Позиция сборки 2",A11&amp;" Rev "&amp;B11)</x:f>
        <x:v>Позиция сборки 2</x:v>
      </x:c>
      <x:c r="F22" s="9" t="str">
        <x:f>IF(A12="","Позиция сборки 3",A12&amp;" Rev "&amp;B12)</x:f>
        <x:v>Позиция сборки 3</x:v>
      </x:c>
      <x:c r="G22" s="9" t="str">
        <x:v>Ревизия / ссылка записи</x:v>
      </x:c>
      <x:c r="H22" s="9" t="str">
        <x:v>Упаковал / проверил</x:v>
      </x:c>
      <x:c r="I22" s="9" t="str">
        <x:v>Этикетка / исключение</x:v>
      </x:c>
    </x:row>
    <x:row r="23" ht="52" customHeight="1">
      <x:c r="A23" s="5"/>
      <x:c r="B23" s="5"/>
      <x:c r="C23" s="6"/>
      <x:c r="D23" s="6"/>
      <x:c r="E23" s="6"/>
      <x:c r="F23" s="6"/>
      <x:c r="G23" s="5"/>
      <x:c r="H23" s="5"/>
      <x:c r="I23" s="5"/>
    </x:row>
    <x:row r="24" ht="52" customHeight="1">
      <x:c r="A24" s="5"/>
      <x:c r="B24" s="5"/>
      <x:c r="C24" s="6"/>
      <x:c r="D24" s="6"/>
      <x:c r="E24" s="6"/>
      <x:c r="F24" s="6"/>
      <x:c r="G24" s="5"/>
      <x:c r="H24" s="5"/>
      <x:c r="I24" s="5"/>
    </x:row>
    <x:row r="25" ht="52" customHeight="1">
      <x:c r="A25" s="5"/>
      <x:c r="B25" s="5"/>
      <x:c r="C25" s="6"/>
      <x:c r="D25" s="6"/>
      <x:c r="E25" s="6"/>
      <x:c r="F25" s="6"/>
      <x:c r="G25" s="5"/>
      <x:c r="H25" s="5"/>
      <x:c r="I25" s="5"/>
    </x:row>
    <x:row r="26" ht="52" customHeight="1">
      <x:c r="A26" s="5"/>
      <x:c r="B26" s="5"/>
      <x:c r="C26" s="6"/>
      <x:c r="D26" s="6"/>
      <x:c r="E26" s="6"/>
      <x:c r="F26" s="6"/>
      <x:c r="G26" s="5"/>
      <x:c r="H26" s="5"/>
      <x:c r="I26" s="5"/>
    </x:row>
    <x:row r="27" ht="52" customHeight="1">
      <x:c r="A27" s="5"/>
      <x:c r="B27" s="5"/>
      <x:c r="C27" s="6"/>
      <x:c r="D27" s="6"/>
      <x:c r="E27" s="6"/>
      <x:c r="F27" s="6"/>
      <x:c r="G27" s="5"/>
      <x:c r="H27" s="5"/>
      <x:c r="I27" s="5"/>
    </x:row>
    <x:row r="28" ht="52" customHeight="1">
      <x:c r="A28" s="5"/>
      <x:c r="B28" s="5"/>
      <x:c r="C28" s="6"/>
      <x:c r="D28" s="6"/>
      <x:c r="E28" s="6"/>
      <x:c r="F28" s="6"/>
      <x:c r="G28" s="5"/>
      <x:c r="H28" s="5"/>
      <x:c r="I28" s="5"/>
    </x:row>
    <x:row r="29" ht="52" customHeight="1">
      <x:c r="A29" s="5"/>
      <x:c r="B29" s="5"/>
      <x:c r="C29" s="6"/>
      <x:c r="D29" s="6"/>
      <x:c r="E29" s="6"/>
      <x:c r="F29" s="6"/>
      <x:c r="G29" s="5"/>
      <x:c r="H29" s="5"/>
      <x:c r="I29" s="5"/>
    </x:row>
    <x:row r="30" ht="52" customHeight="1">
      <x:c r="A30" s="5"/>
      <x:c r="B30" s="5"/>
      <x:c r="C30" s="6"/>
      <x:c r="D30" s="6"/>
      <x:c r="E30" s="6"/>
      <x:c r="F30" s="6"/>
      <x:c r="G30" s="5"/>
      <x:c r="H30" s="5"/>
      <x:c r="I30" s="5"/>
    </x:row>
    <x:row r="31" ht="52" customHeight="1">
      <x:c r="A31" s="5"/>
      <x:c r="B31" s="5"/>
      <x:c r="C31" s="6"/>
      <x:c r="D31" s="6"/>
      <x:c r="E31" s="6"/>
      <x:c r="F31" s="6"/>
      <x:c r="G31" s="5"/>
      <x:c r="H31" s="5"/>
      <x:c r="I31" s="5"/>
    </x:row>
    <x:row r="32" ht="52" customHeight="1">
      <x:c r="A32" s="5"/>
      <x:c r="B32" s="5"/>
      <x:c r="C32" s="6"/>
      <x:c r="D32" s="6"/>
      <x:c r="E32" s="6"/>
      <x:c r="F32" s="6"/>
      <x:c r="G32" s="5"/>
      <x:c r="H32" s="5"/>
      <x:c r="I32" s="5"/>
    </x:row>
    <x:row r="33" ht="52" customHeight="1">
      <x:c r="A33" s="5"/>
      <x:c r="B33" s="5"/>
      <x:c r="C33" s="6"/>
      <x:c r="D33" s="6"/>
      <x:c r="E33" s="6"/>
      <x:c r="F33" s="6"/>
      <x:c r="G33" s="5"/>
      <x:c r="H33" s="5"/>
      <x:c r="I33" s="5"/>
    </x:row>
    <x:row r="34" ht="52" customHeight="1">
      <x:c r="A34" s="5"/>
      <x:c r="B34" s="5"/>
      <x:c r="C34" s="6"/>
      <x:c r="D34" s="6"/>
      <x:c r="E34" s="6"/>
      <x:c r="F34" s="6"/>
      <x:c r="G34" s="5"/>
      <x:c r="H34" s="5"/>
      <x:c r="I34" s="5"/>
    </x:row>
    <x:row r="35" ht="52" customHeight="1">
      <x:c r="A35" s="5"/>
      <x:c r="B35" s="5"/>
      <x:c r="C35" s="6"/>
      <x:c r="D35" s="6"/>
      <x:c r="E35" s="6"/>
      <x:c r="F35" s="6"/>
      <x:c r="G35" s="5"/>
      <x:c r="H35" s="5"/>
      <x:c r="I35" s="5"/>
    </x:row>
    <x:row r="36" ht="52" customHeight="1">
      <x:c r="A36" s="5"/>
      <x:c r="B36" s="5"/>
      <x:c r="C36" s="6"/>
      <x:c r="D36" s="6"/>
      <x:c r="E36" s="6"/>
      <x:c r="F36" s="6"/>
      <x:c r="G36" s="5"/>
      <x:c r="H36" s="5"/>
      <x:c r="I36" s="5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11" t="str">
        <x:v>Сверить до отправки</x:v>
      </x:c>
      <x:c r="B38" s="3"/>
      <x:c r="C38" s="3"/>
      <x:c r="D38" s="3"/>
      <x:c r="E38" s="3"/>
      <x:c r="F38" s="3"/>
      <x:c r="G38" s="3"/>
      <x:c r="H38" s="3"/>
      <x:c r="I38" s="3"/>
    </x:row>
    <x:row r="39" ht="38" customHeight="1">
      <x:c r="A39" s="3" t="str">
        <x:v>Сверьте каждую коробку со строкой: обозначения, ревизии и количества. Общие числа не доказывают содержимое каждой закрытой коробки.</x:v>
      </x:c>
      <x:c r="B39" s="3"/>
      <x:c r="C39" s="3"/>
      <x:c r="D39" s="3"/>
      <x:c r="E39" s="3"/>
      <x:c r="F39" s="3"/>
      <x:c r="G39" s="3"/>
      <x:c r="H39" s="3"/>
      <x:c r="I39" s="3"/>
    </x:row>
    <x:row r="40" ht="38" customHeight="1">
      <x:c r="A40" s="3" t="str">
        <x:v>Каждой используемой строке нужен уникальный ID коробки. В C:F введите числа, включая нули; неиспользуемые строки оставьте полностью пустыми.</x:v>
      </x:c>
      <x:c r="B40" s="3"/>
      <x:c r="C40" s="3"/>
      <x:c r="D40" s="3"/>
      <x:c r="E40" s="3"/>
      <x:c r="F40" s="3"/>
      <x:c r="G40" s="3"/>
      <x:c r="H40" s="3"/>
      <x:c r="I40" s="3"/>
    </x:row>
    <x:row r="41" ht="38" customHeight="1">
      <x:c r="A41" s="3" t="str">
        <x:v>Сравните записанные комплекты D7 с заказанными F5, затем отклонения BOM H10:H12. Пропуски и ненулевые отклонения требуют исследования.</x:v>
      </x:c>
      <x:c r="B41" s="3"/>
      <x:c r="C41" s="3"/>
      <x:c r="D41" s="3"/>
      <x:c r="E41" s="3"/>
      <x:c r="F41" s="3"/>
      <x:c r="G41" s="3"/>
      <x:c r="H41" s="3"/>
      <x:c r="I41" s="3"/>
    </x:row>
    <x:row r="42" ht="38" customHeight="1">
      <x:c r="A42" s="3" t="str">
        <x:v>Проверьте этикетки, ID и ревизии отдельно. Нули не утверждают замену, электрическую годность, защиту упаковки или выпуск.</x:v>
      </x:c>
      <x:c r="B42" s="3"/>
      <x:c r="C42" s="3"/>
      <x:c r="D42" s="3"/>
      <x:c r="E42" s="3"/>
      <x:c r="F42" s="3"/>
      <x:c r="G42" s="3"/>
      <x:c r="H42" s="3"/>
      <x:c r="I42" s="3"/>
    </x:row>
    <x:row r="43" ht="38" customHeight="1">
      <x:c r="A43" s="3" t="str">
        <x:v>Это лист количества и идентификации, не расчёт массы, транспортная этикетка, таможенный документ или генератор GS1.</x:v>
      </x:c>
      <x:c r="B43" s="3"/>
      <x:c r="C43" s="3"/>
      <x:c r="D43" s="3"/>
      <x:c r="E43" s="3"/>
      <x:c r="F43" s="3"/>
      <x:c r="G43" s="3"/>
      <x:c r="H43" s="3"/>
      <x:c r="I43" s="3"/>
    </x:row>
    <x:row r="44" ht="38" customHeight="1">
      <x:c r="A44" s="3" t="str">
        <x:v>Для настоящих GS1-этикеток согласуйте систему. EX-ID — обычные внутренние ссылки, не идентификаторы SSCC.</x:v>
      </x:c>
      <x:c r="B44" s="3"/>
      <x:c r="C44" s="3"/>
      <x:c r="D44" s="3"/>
      <x:c r="E44" s="3"/>
      <x:c r="F44" s="3"/>
      <x:c r="G44" s="3"/>
      <x:c r="H44" s="3"/>
      <x:c r="I44" s="3"/>
    </x:row>
    <x:row r="45" ht="38" customHeight="1">
      <x:c r="A45" s="3" t="str">
        <x:v>Источник: GS1 GO объясняет связь физических единиц с сообщениями через уникальный логистический ID.</x:v>
      </x:c>
      <x:c r="B45" s="3"/>
      <x:c r="C45" s="3"/>
      <x:c r="D45" s="3"/>
      <x:c r="E45" s="3"/>
      <x:c r="F45" s="3"/>
      <x:c r="G45" s="3"/>
      <x:c r="H45" s="3"/>
      <x:c r="I45" s="3"/>
    </x:row>
    <x:row r="46" ht="44" customHeight="1">
      <x:c r="A46" s="3" t="str">
        <x:v>https://support.gs1.org/support/solutions/articles/43000734484-what-is-the-only-compulsory-data-on-the-logistic-label-</x:v>
      </x:c>
      <x:c r="B46" s="3"/>
      <x:c r="C46" s="3"/>
      <x:c r="D46" s="3"/>
      <x:c r="E46" s="3"/>
      <x:c r="F46" s="3"/>
      <x:c r="G46" s="3"/>
      <x:c r="H46" s="3"/>
      <x:c r="I46" s="3"/>
    </x:row>
    <x:row r="47" ht="30" customHeight="1">
      <x:c r="A47" s="3"/>
      <x:c r="B47" s="3"/>
      <x:c r="C47" s="3"/>
      <x:c r="D47" s="3"/>
      <x:c r="E47" s="3"/>
      <x:c r="F47" s="3"/>
      <x:c r="G47" s="3"/>
      <x:c r="H47" s="3"/>
      <x:c r="I47" s="3"/>
    </x:row>
    <x:row r="48" ht="30" customHeight="1">
      <x:c r="A48" s="3"/>
      <x:c r="B48" s="3"/>
      <x:c r="C48" s="3"/>
      <x:c r="D48" s="3"/>
      <x:c r="E48" s="3"/>
      <x:c r="F48" s="3"/>
      <x:c r="G48" s="3"/>
      <x:c r="H48" s="3"/>
      <x:c r="I48" s="3"/>
    </x:row>
    <x:row r="49" ht="30" customHeight="1">
      <x:c r="A49" s="3"/>
      <x:c r="B49" s="3"/>
      <x:c r="C49" s="3"/>
      <x:c r="D49" s="3"/>
      <x:c r="E49" s="3"/>
      <x:c r="F49" s="3"/>
      <x:c r="G49" s="3"/>
      <x:c r="H49" s="3"/>
      <x:c r="I49" s="3"/>
    </x:row>
    <x:row r="50" ht="30" customHeight="1">
      <x:c r="A50" s="3"/>
      <x:c r="B50" s="3"/>
      <x:c r="C50" s="3"/>
      <x:c r="D50" s="3"/>
      <x:c r="E50" s="3"/>
      <x:c r="F50" s="3"/>
      <x:c r="G50" s="3"/>
      <x:c r="H50" s="3"/>
      <x:c r="I50" s="3"/>
    </x:row>
    <x:row r="51" ht="30" customHeight="1">
      <x:c r="A51" s="3"/>
      <x:c r="B51" s="3"/>
      <x:c r="C51" s="3"/>
      <x:c r="D51" s="3"/>
      <x:c r="E51" s="3"/>
      <x:c r="F51" s="3"/>
      <x:c r="G51" s="3"/>
      <x:c r="H51" s="3"/>
      <x:c r="I51" s="3"/>
    </x:row>
    <x:row r="52" ht="30" customHeight="1">
      <x:c r="A52" s="3"/>
      <x:c r="B52" s="3"/>
      <x:c r="C52" s="3"/>
      <x:c r="D52" s="3"/>
      <x:c r="E52" s="3"/>
      <x:c r="F52" s="3"/>
      <x:c r="G52" s="3"/>
      <x:c r="H52" s="3"/>
      <x:c r="I52" s="3"/>
    </x:row>
  </x:sheetData>
  <x:mergeCells>
    <x:mergeCell ref="A2:I2"/>
    <x:mergeCell ref="A3:I3"/>
    <x:mergeCell ref="A14:I14"/>
    <x:mergeCell ref="A15:I15"/>
    <x:mergeCell ref="A16:I16"/>
    <x:mergeCell ref="A18:I18"/>
    <x:mergeCell ref="A19:I19"/>
    <x:mergeCell ref="A20:I20"/>
    <x:mergeCell ref="A38:I38"/>
    <x:mergeCell ref="A39:I39"/>
    <x:mergeCell ref="A40:I40"/>
    <x:mergeCell ref="A41:I41"/>
    <x:mergeCell ref="A42:I42"/>
    <x:mergeCell ref="A43:I43"/>
    <x:mergeCell ref="A44:I44"/>
    <x:mergeCell ref="A45:I45"/>
    <x:mergeCell ref="A46:I46"/>
  </x:mergeCells>
  <x:conditionalFormatting sqref="H10:H12">
    <x:cfRule type="cellIs" dxfId="0" priority="1" operator="notEqual">
      <x:formula>0</x:formula>
    </x:cfRule>
  </x:conditionalFormatting>
  <x:dataValidations count="9">
    <x:dataValidation type="whole" operator="greaterThan" sqref="F5">
      <x:formula1>0</x:formula1>
    </x:dataValidation>
    <x:dataValidation type="whole" operator="greaterThan" sqref="C10">
      <x:formula1>0</x:formula1>
    </x:dataValidation>
    <x:dataValidation type="whole" operator="greaterThanOrEqual" sqref="E10">
      <x:formula1>0</x:formula1>
    </x:dataValidation>
    <x:dataValidation type="whole" operator="greaterThan" sqref="C11">
      <x:formula1>0</x:formula1>
    </x:dataValidation>
    <x:dataValidation type="whole" operator="greaterThanOrEqual" sqref="E11">
      <x:formula1>0</x:formula1>
    </x:dataValidation>
    <x:dataValidation type="whole" operator="greaterThan" sqref="C12">
      <x:formula1>0</x:formula1>
    </x:dataValidation>
    <x:dataValidation type="whole" operator="greaterThanOrEqual" sqref="E12">
      <x:formula1>0</x:formula1>
    </x:dataValidation>
    <x:dataValidation type="list" sqref="B23:B36">
      <x:formula1>"Полный комплект,Дополнительный запас,Разрешённый неполный"</x:formula1>
    </x:dataValidation>
    <x:dataValidation type="whole" operator="greaterThanOrEqual" sqref="C23:F3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7" hidden="0" customWidth="1"/>
    <x:col min="2" max="2" width="22" hidden="0" customWidth="1"/>
    <x:col min="3" max="3" width="17" hidden="0" customWidth="1"/>
    <x:col min="4" max="4" width="21" hidden="0" customWidth="1"/>
    <x:col min="5" max="5" width="19" hidden="0" customWidth="1"/>
    <x:col min="6" max="6" width="20" hidden="0" customWidth="1"/>
    <x:col min="7" max="7" width="25" hidden="0" customWidth="1"/>
    <x:col min="8" max="8" width="25" hidden="0" customWidth="1"/>
    <x:col min="9" max="9" width="40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4" t="str">
        <x:v>BOM комплекта и упаковочный лист</x:v>
      </x:c>
      <x:c r="B2" s="3"/>
      <x:c r="C2" s="3"/>
      <x:c r="D2" s="3"/>
      <x:c r="E2" s="3"/>
      <x:c r="F2" s="3"/>
      <x:c r="G2" s="3"/>
      <x:c r="H2" s="3"/>
      <x:c r="I2" s="3"/>
    </x:row>
    <x:row r="3" ht="36" customHeight="1">
      <x:c r="A3" s="3" t="str">
        <x:v>ВЫМЫШЛЕННЫЙ ПРИМЕР. EX — не заказные детали и не реальные записи отгрузки.</x:v>
      </x:c>
      <x:c r="B3" s="3"/>
      <x:c r="C3" s="3"/>
      <x:c r="D3" s="3"/>
      <x:c r="E3" s="3"/>
      <x:c r="F3" s="3"/>
      <x:c r="G3" s="3"/>
      <x:c r="H3" s="3"/>
      <x:c r="I3" s="3"/>
    </x:row>
    <x:row r="4" ht="30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46" customHeight="1">
      <x:c r="A5" s="3" t="str">
        <x:v>ID комплекта</x:v>
      </x:c>
      <x:c r="B5" s="5" t="str">
        <x:v>EX-KIT-01</x:v>
      </x:c>
      <x:c r="C5" s="3" t="str">
        <x:v>Ревизия комплекта</x:v>
      </x:c>
      <x:c r="D5" s="5" t="str">
        <x:v>A</x:v>
      </x:c>
      <x:c r="E5" s="3" t="str">
        <x:v>Число комплектов</x:v>
      </x:c>
      <x:c r="F5" s="6" t="n">
        <x:v>10</x:v>
      </x:c>
      <x:c r="G5" s="3" t="str">
        <x:v>Ревизия упаковочного листа</x:v>
      </x:c>
      <x:c r="H5" s="5" t="str">
        <x:v>A</x:v>
      </x:c>
      <x:c r="I5" s="3"/>
    </x:row>
    <x:row r="6" ht="46" customHeight="1">
      <x:c r="A6" s="3" t="str">
        <x:v>Обозначение заказа</x:v>
      </x:c>
      <x:c r="B6" s="5" t="str">
        <x:v>EX-ORDER-01</x:v>
      </x:c>
      <x:c r="C6" s="3" t="str">
        <x:v>Подготовил</x:v>
      </x:c>
      <x:c r="D6" s="5" t="str">
        <x:v>Учебный упаковщик</x:v>
      </x:c>
      <x:c r="E6" s="3" t="str">
        <x:v>Проверил</x:v>
      </x:c>
      <x:c r="F6" s="5" t="str">
        <x:v>Учебный проверяющий</x:v>
      </x:c>
      <x:c r="G6" s="3" t="str">
        <x:v>Дата / запись</x:v>
      </x:c>
      <x:c r="H6" s="5" t="str">
        <x:v>EX-PACK-01</x:v>
      </x:c>
      <x:c r="I6" s="3"/>
    </x:row>
    <x:row r="7" ht="46" customHeight="1">
      <x:c r="A7" s="3" t="str">
        <x:v>Правило упаковки</x:v>
      </x:c>
      <x:c r="B7" s="5" t="str">
        <x:v>Один комплект в коробке</x:v>
      </x:c>
      <x:c r="C7" s="3" t="str">
        <x:v>Записано комплектов</x:v>
      </x:c>
      <x:c r="D7" s="10" t="n">
        <x:f>IF(COUNTIFS(A23:A36,"&lt;&gt;")=0,"",IF(COUNT(C23:C36)=COUNTIFS(A23:A36,"&lt;&gt;"),SUM(C23:C36),""))</x:f>
        <x:v>10</x:v>
      </x:c>
      <x:c r="E7" s="3" t="str">
        <x:v>Упаковка запаса</x:v>
      </x:c>
      <x:c r="F7" s="5" t="str">
        <x:v>Отдельная коробка</x:v>
      </x:c>
      <x:c r="G7" s="3" t="str">
        <x:v>Решение выпуска</x:v>
      </x:c>
      <x:c r="H7" s="5" t="str">
        <x:v>Только учебный пример</x:v>
      </x:c>
      <x:c r="I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</x:row>
    <x:row r="9" ht="44" customHeight="1">
      <x:c r="A9" s="9" t="str">
        <x:v>ID сборки</x:v>
      </x:c>
      <x:c r="B9" s="9" t="str">
        <x:v>Ревизия сборки</x:v>
      </x:c>
      <x:c r="C9" s="9" t="str">
        <x:v>На комплект</x:v>
      </x:c>
      <x:c r="D9" s="9" t="str">
        <x:v>В комплектах (шт.)</x:v>
      </x:c>
      <x:c r="E9" s="9" t="str">
        <x:v>Доп. запас (шт.)</x:v>
      </x:c>
      <x:c r="F9" s="9" t="str">
        <x:v>Требуемый итог</x:v>
      </x:c>
      <x:c r="G9" s="9" t="str">
        <x:v>Упакованный итог</x:v>
      </x:c>
      <x:c r="H9" s="9" t="str">
        <x:v>Отклонение (упаковано − нужно)</x:v>
      </x:c>
      <x:c r="I9" s="9" t="str">
        <x:v>Объём / идентификация</x:v>
      </x:c>
    </x:row>
    <x:row r="10" ht="72" customHeight="1">
      <x:c r="A10" s="5" t="str">
        <x:v>EX-CA-A</x:v>
      </x:c>
      <x:c r="B10" s="5" t="str">
        <x:v>B</x:v>
      </x:c>
      <x:c r="C10" s="6" t="n">
        <x:v>2</x:v>
      </x:c>
      <x:c r="D10" s="10" t="n">
        <x:f>IF(AND(A10&lt;&gt;"",B10&lt;&gt;"",ISNUMBER(C10),C10&gt;0,ISNUMBER($F$5),$F$5&gt;0),C10*$F$5,"")</x:f>
        <x:v>20</x:v>
      </x:c>
      <x:c r="E10" s="6" t="n">
        <x:v>2</x:v>
      </x:c>
      <x:c r="F10" s="10" t="n">
        <x:f>IF(AND(ISNUMBER(D10),ISNUMBER(E10),E10&gt;=0),D10+E10,"")</x:f>
        <x:v>22</x:v>
      </x:c>
      <x:c r="G10" s="10" t="n">
        <x:f>IF(OR(A10="",B10="",COUNTIFS($A$23:$A$36,"&lt;&gt;")=0),"",IF(COUNT(D23:D36)=COUNTIFS($A$23:$A$36,"&lt;&gt;"),SUM(D23:D36),""))</x:f>
        <x:v>22</x:v>
      </x:c>
      <x:c r="H10" s="10" t="n">
        <x:f>IF(AND(ISNUMBER(F10),ISNUMBER(G10)),G10-F10,"")</x:f>
        <x:v>0</x:v>
      </x:c>
      <x:c r="I10" s="5" t="str">
        <x:v>Два провода датчика на комплект; чертёж EX-CA-A Rev B.</x:v>
      </x:c>
    </x:row>
    <x:row r="11" ht="72" customHeight="1">
      <x:c r="A11" s="5" t="str">
        <x:v>EX-CA-B</x:v>
      </x:c>
      <x:c r="B11" s="5" t="str">
        <x:v>A</x:v>
      </x:c>
      <x:c r="C11" s="6" t="n">
        <x:v>1</x:v>
      </x:c>
      <x:c r="D11" s="10" t="n">
        <x:f>IF(AND(A11&lt;&gt;"",B11&lt;&gt;"",ISNUMBER(C11),C11&gt;0,ISNUMBER($F$5),$F$5&gt;0),C11*$F$5,"")</x:f>
        <x:v>10</x:v>
      </x:c>
      <x:c r="E11" s="6" t="n">
        <x:v>1</x:v>
      </x:c>
      <x:c r="F11" s="10" t="n">
        <x:f>IF(AND(ISNUMBER(D11),ISNUMBER(E11),E11&gt;=0),D11+E11,"")</x:f>
        <x:v>11</x:v>
      </x:c>
      <x:c r="G11" s="10" t="n">
        <x:f>IF(OR(A11="",B11="",COUNTIFS($A$23:$A$36,"&lt;&gt;")=0),"",IF(COUNT(E23:E36)=COUNTIFS($A$23:$A$36,"&lt;&gt;"),SUM(E23:E36),""))</x:f>
        <x:v>11</x:v>
      </x:c>
      <x:c r="H11" s="10" t="n">
        <x:f>IF(AND(ISNUMBER(F11),ISNUMBER(G11)),G11-F11,"")</x:f>
        <x:v>0</x:v>
      </x:c>
      <x:c r="I11" s="5" t="str">
        <x:v>Один жгут питания на комплект; чертёж EX-CA-B Rev A.</x:v>
      </x:c>
    </x:row>
    <x:row r="12" ht="72" customHeight="1">
      <x:c r="A12" s="5" t="str">
        <x:v>EX-CA-C</x:v>
      </x:c>
      <x:c r="B12" s="5" t="str">
        <x:v>C</x:v>
      </x:c>
      <x:c r="C12" s="6" t="n">
        <x:v>1</x:v>
      </x:c>
      <x:c r="D12" s="10" t="n">
        <x:f>IF(AND(A12&lt;&gt;"",B12&lt;&gt;"",ISNUMBER(C12),C12&gt;0,ISNUMBER($F$5),$F$5&gt;0),C12*$F$5,"")</x:f>
        <x:v>10</x:v>
      </x:c>
      <x:c r="E12" s="6" t="n">
        <x:v>0</x:v>
      </x:c>
      <x:c r="F12" s="10" t="n">
        <x:f>IF(AND(ISNUMBER(D12),ISNUMBER(E12),E12&gt;=0),D12+E12,"")</x:f>
        <x:v>10</x:v>
      </x:c>
      <x:c r="G12" s="10" t="n">
        <x:f>IF(OR(A12="",B12="",COUNTIFS($A$23:$A$36,"&lt;&gt;")=0),"",IF(COUNT(F23:F36)=COUNTIFS($A$23:$A$36,"&lt;&gt;"),SUM(F23:F36),""))</x:f>
        <x:v>10</x:v>
      </x:c>
      <x:c r="H12" s="10" t="n">
        <x:f>IF(AND(ISNUMBER(F12),ISNUMBER(G12)),G12-F12,"")</x:f>
        <x:v>0</x:v>
      </x:c>
      <x:c r="I12" s="5" t="str">
        <x:v>Один провод панели на комплект; чертёж EX-CA-C Rev C.</x:v>
      </x:c>
    </x:row>
    <x:row r="13" ht="30" customHeight="1">
      <x:c r="A13" s="3"/>
      <x:c r="B13" s="3"/>
      <x:c r="C13" s="3"/>
      <x:c r="D13" s="3"/>
      <x:c r="E13" s="3"/>
      <x:c r="F13" s="3"/>
      <x:c r="G13" s="3"/>
      <x:c r="H13" s="3"/>
      <x:c r="I13" s="3"/>
    </x:row>
    <x:row r="14" ht="38" customHeight="1">
      <x:c r="A14" s="3" t="str">
        <x:v>На комплект × число комплектов + отдельно указанный запас = нужные штуки. MOQ, потери и дополнительные закупочные количества не добавляются.</x:v>
      </x:c>
      <x:c r="B14" s="3"/>
      <x:c r="C14" s="3"/>
      <x:c r="D14" s="3"/>
      <x:c r="E14" s="3"/>
      <x:c r="F14" s="3"/>
      <x:c r="G14" s="3"/>
      <x:c r="H14" s="3"/>
      <x:c r="I14" s="3"/>
    </x:row>
    <x:row r="15" ht="38" customHeight="1">
      <x:c r="A15" s="3" t="str">
        <x:v>Пустой результат означает недостающие данные. Итоги требуют числовых значений каждой обозначенной коробки. Ноль проверяет только количество.</x:v>
      </x:c>
      <x:c r="B15" s="3"/>
      <x:c r="C15" s="3"/>
      <x:c r="D15" s="3"/>
      <x:c r="E15" s="3"/>
      <x:c r="F15" s="3"/>
      <x:c r="G15" s="3"/>
      <x:c r="H15" s="3"/>
      <x:c r="I15" s="3"/>
    </x:row>
    <x:row r="16" ht="36" customHeight="1">
      <x:c r="A16" s="3" t="str">
        <x:v>Одна строка на пару сборка/ревизия. Есть три позиции сборок; для дополнительных типов расширяйте BOM и упаковочные столбцы вместе.</x:v>
      </x:c>
      <x:c r="B16" s="3"/>
      <x:c r="C16" s="3"/>
      <x:c r="D16" s="3"/>
      <x:c r="E16" s="3"/>
      <x:c r="F16" s="3"/>
      <x:c r="G16" s="3"/>
      <x:c r="H16" s="3"/>
      <x:c r="I16" s="3"/>
    </x:row>
    <x:row r="17" ht="30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28" customHeight="1">
      <x:c r="A18" s="11" t="str">
        <x:v>Инструкции упаковки и содержание этикетки</x:v>
      </x:c>
      <x:c r="B18" s="3"/>
      <x:c r="C18" s="3"/>
      <x:c r="D18" s="3"/>
      <x:c r="E18" s="3"/>
      <x:c r="F18" s="3"/>
      <x:c r="G18" s="3"/>
      <x:c r="H18" s="3"/>
      <x:c r="I18" s="3"/>
    </x:row>
    <x:row r="19" ht="38" customHeight="1">
      <x:c r="A19" s="3" t="str">
        <x:v>Коробки: EX-KIT-01 Rev A, 1 полный комплект, индивидуальные ID EX-BOX-001–EX-BOX-010.</x:v>
      </x:c>
      <x:c r="B19" s="3"/>
      <x:c r="C19" s="3"/>
      <x:c r="D19" s="3"/>
      <x:c r="E19" s="3"/>
      <x:c r="F19" s="3"/>
      <x:c r="G19" s="3"/>
      <x:c r="H19" s="3"/>
      <x:c r="I19" s="3"/>
    </x:row>
    <x:row r="20" ht="38" customHeight="1">
      <x:c r="A20" s="3" t="str">
        <x:v>Коробка запаса: EX-SPARES-01; ДОПОЛНИТЕЛЬНЫЙ ЗАПАС, НЕ ПОЛНЫЙ КОМПЛЕКТ; EX-CA-A Rev B ×2, EX-CA-B Rev A ×1, EX-CA-C Rev C ×0.</x:v>
      </x:c>
      <x:c r="B20" s="3"/>
      <x:c r="C20" s="3"/>
      <x:c r="D20" s="3"/>
      <x:c r="E20" s="3"/>
      <x:c r="F20" s="3"/>
      <x:c r="G20" s="3"/>
      <x:c r="H20" s="3"/>
      <x:c r="I20" s="3"/>
    </x:row>
    <x:row r="21" ht="30" customHeight="1">
      <x:c r="A21" s="3"/>
      <x:c r="B21" s="3"/>
      <x:c r="C21" s="3"/>
      <x:c r="D21" s="3"/>
      <x:c r="E21" s="3"/>
      <x:c r="F21" s="3"/>
      <x:c r="G21" s="3"/>
      <x:c r="H21" s="3"/>
      <x:c r="I21" s="3"/>
    </x:row>
    <x:row r="22" ht="44" customHeight="1">
      <x:c r="A22" s="9" t="str">
        <x:v>ID коробки / этикетки</x:v>
      </x:c>
      <x:c r="B22" s="9" t="str">
        <x:v>Тип упаковки</x:v>
      </x:c>
      <x:c r="C22" s="9" t="str">
        <x:v>Полные комплекты</x:v>
      </x:c>
      <x:c r="D22" s="9" t="str">
        <x:f>IF(A10="","Позиция сборки 1",A10&amp;" Rev "&amp;B10)</x:f>
        <x:v>EX-CA-A Rev B</x:v>
      </x:c>
      <x:c r="E22" s="9" t="str">
        <x:f>IF(A11="","Позиция сборки 2",A11&amp;" Rev "&amp;B11)</x:f>
        <x:v>EX-CA-B Rev A</x:v>
      </x:c>
      <x:c r="F22" s="9" t="str">
        <x:f>IF(A12="","Позиция сборки 3",A12&amp;" Rev "&amp;B12)</x:f>
        <x:v>EX-CA-C Rev C</x:v>
      </x:c>
      <x:c r="G22" s="9" t="str">
        <x:v>Ревизия / ссылка записи</x:v>
      </x:c>
      <x:c r="H22" s="9" t="str">
        <x:v>Упаковал / проверил</x:v>
      </x:c>
      <x:c r="I22" s="9" t="str">
        <x:v>Этикетка / исключение</x:v>
      </x:c>
    </x:row>
    <x:row r="23" ht="52" customHeight="1">
      <x:c r="A23" s="5" t="str">
        <x:v>EX-BOX-001</x:v>
      </x:c>
      <x:c r="B23" s="5" t="str">
        <x:v>Полный комплект</x:v>
      </x:c>
      <x:c r="C23" s="6" t="n">
        <x:v>1</x:v>
      </x:c>
      <x:c r="D23" s="6" t="n">
        <x:v>2</x:v>
      </x:c>
      <x:c r="E23" s="6" t="n">
        <x:v>1</x:v>
      </x:c>
      <x:c r="F23" s="6" t="n">
        <x:v>1</x:v>
      </x:c>
      <x:c r="G23" s="5" t="str">
        <x:v>EX-PACK-01 Rev A</x:v>
      </x:c>
      <x:c r="H23" s="5" t="str">
        <x:v>Учебный упаковщик / проверяющий</x:v>
      </x:c>
      <x:c r="I23" s="5" t="str">
        <x:v>EX-KIT-01 Rev A; один полный комплект.</x:v>
      </x:c>
    </x:row>
    <x:row r="24" ht="52" customHeight="1">
      <x:c r="A24" s="5" t="str">
        <x:v>EX-BOX-002</x:v>
      </x:c>
      <x:c r="B24" s="5" t="str">
        <x:v>Полный комплект</x:v>
      </x:c>
      <x:c r="C24" s="6" t="n">
        <x:v>1</x:v>
      </x:c>
      <x:c r="D24" s="6" t="n">
        <x:v>2</x:v>
      </x:c>
      <x:c r="E24" s="6" t="n">
        <x:v>1</x:v>
      </x:c>
      <x:c r="F24" s="6" t="n">
        <x:v>1</x:v>
      </x:c>
      <x:c r="G24" s="5" t="str">
        <x:v>EX-PACK-01 Rev A</x:v>
      </x:c>
      <x:c r="H24" s="5" t="str">
        <x:v>Учебный упаковщик / проверяющий</x:v>
      </x:c>
      <x:c r="I24" s="5" t="str">
        <x:v>EX-KIT-01 Rev A; один полный комплект.</x:v>
      </x:c>
    </x:row>
    <x:row r="25" ht="52" customHeight="1">
      <x:c r="A25" s="5" t="str">
        <x:v>EX-BOX-003</x:v>
      </x:c>
      <x:c r="B25" s="5" t="str">
        <x:v>Полный комплект</x:v>
      </x:c>
      <x:c r="C25" s="6" t="n">
        <x:v>1</x:v>
      </x:c>
      <x:c r="D25" s="6" t="n">
        <x:v>2</x:v>
      </x:c>
      <x:c r="E25" s="6" t="n">
        <x:v>1</x:v>
      </x:c>
      <x:c r="F25" s="6" t="n">
        <x:v>1</x:v>
      </x:c>
      <x:c r="G25" s="5" t="str">
        <x:v>EX-PACK-01 Rev A</x:v>
      </x:c>
      <x:c r="H25" s="5" t="str">
        <x:v>Учебный упаковщик / проверяющий</x:v>
      </x:c>
      <x:c r="I25" s="5" t="str">
        <x:v>EX-KIT-01 Rev A; один полный комплект.</x:v>
      </x:c>
    </x:row>
    <x:row r="26" ht="52" customHeight="1">
      <x:c r="A26" s="5" t="str">
        <x:v>EX-BOX-004</x:v>
      </x:c>
      <x:c r="B26" s="5" t="str">
        <x:v>Полный комплект</x:v>
      </x:c>
      <x:c r="C26" s="6" t="n">
        <x:v>1</x:v>
      </x:c>
      <x:c r="D26" s="6" t="n">
        <x:v>2</x:v>
      </x:c>
      <x:c r="E26" s="6" t="n">
        <x:v>1</x:v>
      </x:c>
      <x:c r="F26" s="6" t="n">
        <x:v>1</x:v>
      </x:c>
      <x:c r="G26" s="5" t="str">
        <x:v>EX-PACK-01 Rev A</x:v>
      </x:c>
      <x:c r="H26" s="5" t="str">
        <x:v>Учебный упаковщик / проверяющий</x:v>
      </x:c>
      <x:c r="I26" s="5" t="str">
        <x:v>EX-KIT-01 Rev A; один полный комплект.</x:v>
      </x:c>
    </x:row>
    <x:row r="27" ht="52" customHeight="1">
      <x:c r="A27" s="5" t="str">
        <x:v>EX-BOX-005</x:v>
      </x:c>
      <x:c r="B27" s="5" t="str">
        <x:v>Полный комплект</x:v>
      </x:c>
      <x:c r="C27" s="6" t="n">
        <x:v>1</x:v>
      </x:c>
      <x:c r="D27" s="6" t="n">
        <x:v>2</x:v>
      </x:c>
      <x:c r="E27" s="6" t="n">
        <x:v>1</x:v>
      </x:c>
      <x:c r="F27" s="6" t="n">
        <x:v>1</x:v>
      </x:c>
      <x:c r="G27" s="5" t="str">
        <x:v>EX-PACK-01 Rev A</x:v>
      </x:c>
      <x:c r="H27" s="5" t="str">
        <x:v>Учебный упаковщик / проверяющий</x:v>
      </x:c>
      <x:c r="I27" s="5" t="str">
        <x:v>EX-KIT-01 Rev A; один полный комплект.</x:v>
      </x:c>
    </x:row>
    <x:row r="28" ht="52" customHeight="1">
      <x:c r="A28" s="5" t="str">
        <x:v>EX-BOX-006</x:v>
      </x:c>
      <x:c r="B28" s="5" t="str">
        <x:v>Полный комплект</x:v>
      </x:c>
      <x:c r="C28" s="6" t="n">
        <x:v>1</x:v>
      </x:c>
      <x:c r="D28" s="6" t="n">
        <x:v>2</x:v>
      </x:c>
      <x:c r="E28" s="6" t="n">
        <x:v>1</x:v>
      </x:c>
      <x:c r="F28" s="6" t="n">
        <x:v>1</x:v>
      </x:c>
      <x:c r="G28" s="5" t="str">
        <x:v>EX-PACK-01 Rev A</x:v>
      </x:c>
      <x:c r="H28" s="5" t="str">
        <x:v>Учебный упаковщик / проверяющий</x:v>
      </x:c>
      <x:c r="I28" s="5" t="str">
        <x:v>EX-KIT-01 Rev A; один полный комплект.</x:v>
      </x:c>
    </x:row>
    <x:row r="29" ht="52" customHeight="1">
      <x:c r="A29" s="5" t="str">
        <x:v>EX-BOX-007</x:v>
      </x:c>
      <x:c r="B29" s="5" t="str">
        <x:v>Полный комплект</x:v>
      </x:c>
      <x:c r="C29" s="6" t="n">
        <x:v>1</x:v>
      </x:c>
      <x:c r="D29" s="6" t="n">
        <x:v>2</x:v>
      </x:c>
      <x:c r="E29" s="6" t="n">
        <x:v>1</x:v>
      </x:c>
      <x:c r="F29" s="6" t="n">
        <x:v>1</x:v>
      </x:c>
      <x:c r="G29" s="5" t="str">
        <x:v>EX-PACK-01 Rev A</x:v>
      </x:c>
      <x:c r="H29" s="5" t="str">
        <x:v>Учебный упаковщик / проверяющий</x:v>
      </x:c>
      <x:c r="I29" s="5" t="str">
        <x:v>EX-KIT-01 Rev A; один полный комплект.</x:v>
      </x:c>
    </x:row>
    <x:row r="30" ht="52" customHeight="1">
      <x:c r="A30" s="5" t="str">
        <x:v>EX-BOX-008</x:v>
      </x:c>
      <x:c r="B30" s="5" t="str">
        <x:v>Полный комплект</x:v>
      </x:c>
      <x:c r="C30" s="6" t="n">
        <x:v>1</x:v>
      </x:c>
      <x:c r="D30" s="6" t="n">
        <x:v>2</x:v>
      </x:c>
      <x:c r="E30" s="6" t="n">
        <x:v>1</x:v>
      </x:c>
      <x:c r="F30" s="6" t="n">
        <x:v>1</x:v>
      </x:c>
      <x:c r="G30" s="5" t="str">
        <x:v>EX-PACK-01 Rev A</x:v>
      </x:c>
      <x:c r="H30" s="5" t="str">
        <x:v>Учебный упаковщик / проверяющий</x:v>
      </x:c>
      <x:c r="I30" s="5" t="str">
        <x:v>EX-KIT-01 Rev A; один полный комплект.</x:v>
      </x:c>
    </x:row>
    <x:row r="31" ht="52" customHeight="1">
      <x:c r="A31" s="5" t="str">
        <x:v>EX-BOX-009</x:v>
      </x:c>
      <x:c r="B31" s="5" t="str">
        <x:v>Полный комплект</x:v>
      </x:c>
      <x:c r="C31" s="6" t="n">
        <x:v>1</x:v>
      </x:c>
      <x:c r="D31" s="6" t="n">
        <x:v>2</x:v>
      </x:c>
      <x:c r="E31" s="6" t="n">
        <x:v>1</x:v>
      </x:c>
      <x:c r="F31" s="6" t="n">
        <x:v>1</x:v>
      </x:c>
      <x:c r="G31" s="5" t="str">
        <x:v>EX-PACK-01 Rev A</x:v>
      </x:c>
      <x:c r="H31" s="5" t="str">
        <x:v>Учебный упаковщик / проверяющий</x:v>
      </x:c>
      <x:c r="I31" s="5" t="str">
        <x:v>EX-KIT-01 Rev A; один полный комплект.</x:v>
      </x:c>
    </x:row>
    <x:row r="32" ht="52" customHeight="1">
      <x:c r="A32" s="5" t="str">
        <x:v>EX-BOX-010</x:v>
      </x:c>
      <x:c r="B32" s="5" t="str">
        <x:v>Полный комплект</x:v>
      </x:c>
      <x:c r="C32" s="6" t="n">
        <x:v>1</x:v>
      </x:c>
      <x:c r="D32" s="6" t="n">
        <x:v>2</x:v>
      </x:c>
      <x:c r="E32" s="6" t="n">
        <x:v>1</x:v>
      </x:c>
      <x:c r="F32" s="6" t="n">
        <x:v>1</x:v>
      </x:c>
      <x:c r="G32" s="5" t="str">
        <x:v>EX-PACK-01 Rev A</x:v>
      </x:c>
      <x:c r="H32" s="5" t="str">
        <x:v>Учебный упаковщик / проверяющий</x:v>
      </x:c>
      <x:c r="I32" s="5" t="str">
        <x:v>EX-KIT-01 Rev A; один полный комплект.</x:v>
      </x:c>
    </x:row>
    <x:row r="33" ht="52" customHeight="1">
      <x:c r="A33" s="5" t="str">
        <x:v>EX-SPARES-01</x:v>
      </x:c>
      <x:c r="B33" s="5" t="str">
        <x:v>Дополнительный запас</x:v>
      </x:c>
      <x:c r="C33" s="6" t="n">
        <x:v>0</x:v>
      </x:c>
      <x:c r="D33" s="6" t="n">
        <x:v>2</x:v>
      </x:c>
      <x:c r="E33" s="6" t="n">
        <x:v>1</x:v>
      </x:c>
      <x:c r="F33" s="6" t="n">
        <x:v>0</x:v>
      </x:c>
      <x:c r="G33" s="5" t="str">
        <x:v>EX-PACK-01 Rev A</x:v>
      </x:c>
      <x:c r="H33" s="5" t="str">
        <x:v>Учебный упаковщик / проверяющий</x:v>
      </x:c>
      <x:c r="I33" s="5" t="str">
        <x:v>Дополнительный запас; не полный комплект.</x:v>
      </x:c>
    </x:row>
    <x:row r="34" ht="52" customHeight="1">
      <x:c r="A34" s="5"/>
      <x:c r="B34" s="5"/>
      <x:c r="C34" s="6"/>
      <x:c r="D34" s="6"/>
      <x:c r="E34" s="6"/>
      <x:c r="F34" s="6"/>
      <x:c r="G34" s="5"/>
      <x:c r="H34" s="5"/>
      <x:c r="I34" s="5"/>
    </x:row>
    <x:row r="35" ht="52" customHeight="1">
      <x:c r="A35" s="5"/>
      <x:c r="B35" s="5"/>
      <x:c r="C35" s="6"/>
      <x:c r="D35" s="6"/>
      <x:c r="E35" s="6"/>
      <x:c r="F35" s="6"/>
      <x:c r="G35" s="5"/>
      <x:c r="H35" s="5"/>
      <x:c r="I35" s="5"/>
    </x:row>
    <x:row r="36" ht="52" customHeight="1">
      <x:c r="A36" s="5"/>
      <x:c r="B36" s="5"/>
      <x:c r="C36" s="6"/>
      <x:c r="D36" s="6"/>
      <x:c r="E36" s="6"/>
      <x:c r="F36" s="6"/>
      <x:c r="G36" s="5"/>
      <x:c r="H36" s="5"/>
      <x:c r="I36" s="5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11" t="str">
        <x:v>Сверить до отправки</x:v>
      </x:c>
      <x:c r="B38" s="3"/>
      <x:c r="C38" s="3"/>
      <x:c r="D38" s="3"/>
      <x:c r="E38" s="3"/>
      <x:c r="F38" s="3"/>
      <x:c r="G38" s="3"/>
      <x:c r="H38" s="3"/>
      <x:c r="I38" s="3"/>
    </x:row>
    <x:row r="39" ht="38" customHeight="1">
      <x:c r="A39" s="3" t="str">
        <x:v>Сверьте каждую коробку со строкой: обозначения, ревизии и количества. Общие числа не доказывают содержимое каждой закрытой коробки.</x:v>
      </x:c>
      <x:c r="B39" s="3"/>
      <x:c r="C39" s="3"/>
      <x:c r="D39" s="3"/>
      <x:c r="E39" s="3"/>
      <x:c r="F39" s="3"/>
      <x:c r="G39" s="3"/>
      <x:c r="H39" s="3"/>
      <x:c r="I39" s="3"/>
    </x:row>
    <x:row r="40" ht="38" customHeight="1">
      <x:c r="A40" s="3" t="str">
        <x:v>Каждой используемой строке нужен уникальный ID коробки. В C:F введите числа, включая нули; неиспользуемые строки оставьте полностью пустыми.</x:v>
      </x:c>
      <x:c r="B40" s="3"/>
      <x:c r="C40" s="3"/>
      <x:c r="D40" s="3"/>
      <x:c r="E40" s="3"/>
      <x:c r="F40" s="3"/>
      <x:c r="G40" s="3"/>
      <x:c r="H40" s="3"/>
      <x:c r="I40" s="3"/>
    </x:row>
    <x:row r="41" ht="38" customHeight="1">
      <x:c r="A41" s="3" t="str">
        <x:v>Сравните записанные комплекты D7 с заказанными F5, затем отклонения BOM H10:H12. Пропуски и ненулевые отклонения требуют исследования.</x:v>
      </x:c>
      <x:c r="B41" s="3"/>
      <x:c r="C41" s="3"/>
      <x:c r="D41" s="3"/>
      <x:c r="E41" s="3"/>
      <x:c r="F41" s="3"/>
      <x:c r="G41" s="3"/>
      <x:c r="H41" s="3"/>
      <x:c r="I41" s="3"/>
    </x:row>
    <x:row r="42" ht="38" customHeight="1">
      <x:c r="A42" s="3" t="str">
        <x:v>Проверьте этикетки, ID и ревизии отдельно. Нули не утверждают замену, электрическую годность, защиту упаковки или выпуск.</x:v>
      </x:c>
      <x:c r="B42" s="3"/>
      <x:c r="C42" s="3"/>
      <x:c r="D42" s="3"/>
      <x:c r="E42" s="3"/>
      <x:c r="F42" s="3"/>
      <x:c r="G42" s="3"/>
      <x:c r="H42" s="3"/>
      <x:c r="I42" s="3"/>
    </x:row>
    <x:row r="43" ht="38" customHeight="1">
      <x:c r="A43" s="3" t="str">
        <x:v>Это лист количества и идентификации, не расчёт массы, транспортная этикетка, таможенный документ или генератор GS1.</x:v>
      </x:c>
      <x:c r="B43" s="3"/>
      <x:c r="C43" s="3"/>
      <x:c r="D43" s="3"/>
      <x:c r="E43" s="3"/>
      <x:c r="F43" s="3"/>
      <x:c r="G43" s="3"/>
      <x:c r="H43" s="3"/>
      <x:c r="I43" s="3"/>
    </x:row>
    <x:row r="44" ht="38" customHeight="1">
      <x:c r="A44" s="3" t="str">
        <x:v>Для настоящих GS1-этикеток согласуйте систему. EX-ID — обычные внутренние ссылки, не идентификаторы SSCC.</x:v>
      </x:c>
      <x:c r="B44" s="3"/>
      <x:c r="C44" s="3"/>
      <x:c r="D44" s="3"/>
      <x:c r="E44" s="3"/>
      <x:c r="F44" s="3"/>
      <x:c r="G44" s="3"/>
      <x:c r="H44" s="3"/>
      <x:c r="I44" s="3"/>
    </x:row>
    <x:row r="45" ht="38" customHeight="1">
      <x:c r="A45" s="3" t="str">
        <x:v>Источник: GS1 GO объясняет связь физических единиц с сообщениями через уникальный логистический ID.</x:v>
      </x:c>
      <x:c r="B45" s="3"/>
      <x:c r="C45" s="3"/>
      <x:c r="D45" s="3"/>
      <x:c r="E45" s="3"/>
      <x:c r="F45" s="3"/>
      <x:c r="G45" s="3"/>
      <x:c r="H45" s="3"/>
      <x:c r="I45" s="3"/>
    </x:row>
    <x:row r="46" ht="44" customHeight="1">
      <x:c r="A46" s="3" t="str">
        <x:v>https://support.gs1.org/support/solutions/articles/43000734484-what-is-the-only-compulsory-data-on-the-logistic-label-</x:v>
      </x:c>
      <x:c r="B46" s="3"/>
      <x:c r="C46" s="3"/>
      <x:c r="D46" s="3"/>
      <x:c r="E46" s="3"/>
      <x:c r="F46" s="3"/>
      <x:c r="G46" s="3"/>
      <x:c r="H46" s="3"/>
      <x:c r="I46" s="3"/>
    </x:row>
    <x:row r="47" ht="30" customHeight="1">
      <x:c r="A47" s="3"/>
      <x:c r="B47" s="3"/>
      <x:c r="C47" s="3"/>
      <x:c r="D47" s="3"/>
      <x:c r="E47" s="3"/>
      <x:c r="F47" s="3"/>
      <x:c r="G47" s="3"/>
      <x:c r="H47" s="3"/>
      <x:c r="I47" s="3"/>
    </x:row>
    <x:row r="48" ht="30" customHeight="1">
      <x:c r="A48" s="3"/>
      <x:c r="B48" s="3"/>
      <x:c r="C48" s="3"/>
      <x:c r="D48" s="3"/>
      <x:c r="E48" s="3"/>
      <x:c r="F48" s="3"/>
      <x:c r="G48" s="3"/>
      <x:c r="H48" s="3"/>
      <x:c r="I48" s="3"/>
    </x:row>
    <x:row r="49" ht="30" customHeight="1">
      <x:c r="A49" s="3"/>
      <x:c r="B49" s="3"/>
      <x:c r="C49" s="3"/>
      <x:c r="D49" s="3"/>
      <x:c r="E49" s="3"/>
      <x:c r="F49" s="3"/>
      <x:c r="G49" s="3"/>
      <x:c r="H49" s="3"/>
      <x:c r="I49" s="3"/>
    </x:row>
    <x:row r="50" ht="30" customHeight="1">
      <x:c r="A50" s="3"/>
      <x:c r="B50" s="3"/>
      <x:c r="C50" s="3"/>
      <x:c r="D50" s="3"/>
      <x:c r="E50" s="3"/>
      <x:c r="F50" s="3"/>
      <x:c r="G50" s="3"/>
      <x:c r="H50" s="3"/>
      <x:c r="I50" s="3"/>
    </x:row>
    <x:row r="51" ht="30" customHeight="1">
      <x:c r="A51" s="3"/>
      <x:c r="B51" s="3"/>
      <x:c r="C51" s="3"/>
      <x:c r="D51" s="3"/>
      <x:c r="E51" s="3"/>
      <x:c r="F51" s="3"/>
      <x:c r="G51" s="3"/>
      <x:c r="H51" s="3"/>
      <x:c r="I51" s="3"/>
    </x:row>
    <x:row r="52" ht="30" customHeight="1">
      <x:c r="A52" s="3"/>
      <x:c r="B52" s="3"/>
      <x:c r="C52" s="3"/>
      <x:c r="D52" s="3"/>
      <x:c r="E52" s="3"/>
      <x:c r="F52" s="3"/>
      <x:c r="G52" s="3"/>
      <x:c r="H52" s="3"/>
      <x:c r="I52" s="3"/>
    </x:row>
  </x:sheetData>
  <x:mergeCells>
    <x:mergeCell ref="A2:I2"/>
    <x:mergeCell ref="A3:I3"/>
    <x:mergeCell ref="A14:I14"/>
    <x:mergeCell ref="A15:I15"/>
    <x:mergeCell ref="A16:I16"/>
    <x:mergeCell ref="A18:I18"/>
    <x:mergeCell ref="A19:I19"/>
    <x:mergeCell ref="A20:I20"/>
    <x:mergeCell ref="A38:I38"/>
    <x:mergeCell ref="A39:I39"/>
    <x:mergeCell ref="A40:I40"/>
    <x:mergeCell ref="A41:I41"/>
    <x:mergeCell ref="A42:I42"/>
    <x:mergeCell ref="A43:I43"/>
    <x:mergeCell ref="A44:I44"/>
    <x:mergeCell ref="A45:I45"/>
    <x:mergeCell ref="A46:I46"/>
  </x:mergeCells>
  <x:conditionalFormatting sqref="H10:H12">
    <x:cfRule type="cellIs" dxfId="1" priority="1" operator="notEqual">
      <x:formula>0</x:formula>
    </x:cfRule>
  </x:conditionalFormatting>
  <x:dataValidations count="9">
    <x:dataValidation type="whole" operator="greaterThan" sqref="F5">
      <x:formula1>0</x:formula1>
    </x:dataValidation>
    <x:dataValidation type="whole" operator="greaterThan" sqref="C10">
      <x:formula1>0</x:formula1>
    </x:dataValidation>
    <x:dataValidation type="whole" operator="greaterThanOrEqual" sqref="E10">
      <x:formula1>0</x:formula1>
    </x:dataValidation>
    <x:dataValidation type="whole" operator="greaterThan" sqref="C11">
      <x:formula1>0</x:formula1>
    </x:dataValidation>
    <x:dataValidation type="whole" operator="greaterThanOrEqual" sqref="E11">
      <x:formula1>0</x:formula1>
    </x:dataValidation>
    <x:dataValidation type="whole" operator="greaterThan" sqref="C12">
      <x:formula1>0</x:formula1>
    </x:dataValidation>
    <x:dataValidation type="whole" operator="greaterThanOrEqual" sqref="E12">
      <x:formula1>0</x:formula1>
    </x:dataValidation>
    <x:dataValidation type="list" sqref="B23:B36">
      <x:formula1>"Полный комплект,Дополнительный запас,Разрешённый неполный"</x:formula1>
    </x:dataValidation>
    <x:dataValidation type="whole" operator="greaterThanOrEqual" sqref="C23:F36">
      <x:formula1>0</x:formula1>
    </x:dataValidation>
  </x:dataValidations>
  <x:pageMargins left="0.7" right="0.7" top="0.75" bottom="0.75" header="0.3" footer="0.3"/>
</x:worksheet>
</file>