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9938b0ff2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ộ và đóng gói trống" sheetId="1" r:id="R88e7da6d4360426c"/>
    <x:sheet xmlns:r="http://schemas.openxmlformats.org/officeDocument/2006/relationships" name="Ví dụ EX-KIT-01" sheetId="2" r:id="R86d2045ab35b4c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12622"/>
      </x:font>
      <x:fill>
        <x:patternFill patternType="solid">
          <x:bgColor rgb="FFFCE8E6"/>
        </x:patternFill>
      </x:fill>
    </x:dxf>
    <x:dxf>
      <x:font>
        <x:b/>
        <x:color rgb="FFA1262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ff813818540aa" /><Relationship Type="http://schemas.openxmlformats.org/officeDocument/2006/relationships/theme" Target="/xl/theme/theme1.xml" Id="Rb6292e8dfd51422c" /><Relationship Type="http://schemas.openxmlformats.org/officeDocument/2006/relationships/sharedStrings" Target="/xl/sharedStrings.xml" Id="R03e36f02e6b5408e" /><Relationship Type="http://schemas.openxmlformats.org/officeDocument/2006/relationships/worksheet" Target="/xl/worksheets/sheet1.xml" Id="R88e7da6d4360426c" /><Relationship Type="http://schemas.openxmlformats.org/officeDocument/2006/relationships/worksheet" Target="/xl/worksheets/sheet2.xml" Id="R86d2045ab35b4c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BOM bộ cáp và phiếu đóng gói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Điền ô hổ phách. Ô số lượng và chênh lệch trắng tự tính. Không dự phòng phải nhập 0.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Mã bộ</x:v>
      </x:c>
      <x:c r="B5" s="5"/>
      <x:c r="C5" s="3" t="str">
        <x:v>Phiên bản bộ</x:v>
      </x:c>
      <x:c r="D5" s="5"/>
      <x:c r="E5" s="3" t="str">
        <x:v>Số bộ</x:v>
      </x:c>
      <x:c r="F5" s="6"/>
      <x:c r="G5" s="3" t="str">
        <x:v>Phiên bản phiếu đóng gói</x:v>
      </x:c>
      <x:c r="H5" s="5"/>
      <x:c r="I5" s="3"/>
    </x:row>
    <x:row r="6" ht="46" customHeight="1">
      <x:c r="A6" s="3" t="str">
        <x:v>Mã đơn</x:v>
      </x:c>
      <x:c r="B6" s="5"/>
      <x:c r="C6" s="3" t="str">
        <x:v>Người lập</x:v>
      </x:c>
      <x:c r="D6" s="5"/>
      <x:c r="E6" s="3" t="str">
        <x:v>Người xét</x:v>
      </x:c>
      <x:c r="F6" s="5"/>
      <x:c r="G6" s="3" t="str">
        <x:v>Ngày / hồ sơ</x:v>
      </x:c>
      <x:c r="H6" s="5"/>
      <x:c r="I6" s="3"/>
    </x:row>
    <x:row r="7" ht="46" customHeight="1">
      <x:c r="A7" s="3" t="str">
        <x:v>Quy tắc đóng gói</x:v>
      </x:c>
      <x:c r="B7" s="5"/>
      <x:c r="C7" s="3" t="str">
        <x:v>Số bộ ghi nhận</x:v>
      </x:c>
      <x:c r="D7" s="10" t="str">
        <x:f>IF(COUNTIFS(A23:A36,"&lt;&gt;")=0,"",IF(COUNT(C23:C36)=COUNTIFS(A23:A36,"&lt;&gt;"),SUM(C23:C36),""))</x:f>
      </x:c>
      <x:c r="E7" s="3" t="str">
        <x:v>Đóng dự phòng</x:v>
      </x:c>
      <x:c r="F7" s="5"/>
      <x:c r="G7" s="3" t="str">
        <x:v>Quyết định phát hành</x:v>
      </x:c>
      <x:c r="H7" s="5"/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Mã cụm dây</x:v>
      </x:c>
      <x:c r="B9" s="9" t="str">
        <x:v>Phiên bản cụm</x:v>
      </x:c>
      <x:c r="C9" s="9" t="str">
        <x:v>SL mỗi bộ</x:v>
      </x:c>
      <x:c r="D9" s="9" t="str">
        <x:v>Dùng cho bộ (chiếc)</x:v>
      </x:c>
      <x:c r="E9" s="9" t="str">
        <x:v>Dự phòng thêm (chiếc)</x:v>
      </x:c>
      <x:c r="F9" s="9" t="str">
        <x:v>Tổng cần</x:v>
      </x:c>
      <x:c r="G9" s="9" t="str">
        <x:v>Tổng đã đóng</x:v>
      </x:c>
      <x:c r="H9" s="9" t="str">
        <x:v>Chênh (đóng − cần)</x:v>
      </x:c>
      <x:c r="I9" s="9" t="str">
        <x:v>Phạm vi / nhận dạng</x:v>
      </x:c>
    </x:row>
    <x:row r="10" ht="72" customHeight="1">
      <x:c r="A10" s="5"/>
      <x:c r="B10" s="5"/>
      <x:c r="C10" s="6"/>
      <x:c r="D10" s="10" t="str">
        <x:f>IF(AND(A10&lt;&gt;"",B10&lt;&gt;"",ISNUMBER(C10),C10&gt;0,ISNUMBER($F$5),$F$5&gt;0),C10*$F$5,"")</x:f>
      </x:c>
      <x:c r="E10" s="6"/>
      <x:c r="F10" s="10" t="str">
        <x:f>IF(AND(ISNUMBER(D10),ISNUMBER(E10),E10&gt;=0),D10+E10,"")</x:f>
      </x:c>
      <x:c r="G10" s="10" t="str">
        <x:f>IF(OR(A10="",B10="",COUNTIFS($A$23:$A$36,"&lt;&gt;")=0),"",IF(COUNT(D23:D36)=COUNTIFS($A$23:$A$36,"&lt;&gt;"),SUM(D23:D36),""))</x:f>
      </x:c>
      <x:c r="H10" s="10" t="str">
        <x:f>IF(AND(ISNUMBER(F10),ISNUMBER(G10)),G10-F10,"")</x:f>
      </x:c>
      <x:c r="I10" s="5"/>
    </x:row>
    <x:row r="11" ht="72" customHeight="1">
      <x:c r="A11" s="5"/>
      <x:c r="B11" s="5"/>
      <x:c r="C11" s="6"/>
      <x:c r="D11" s="10" t="str">
        <x:f>IF(AND(A11&lt;&gt;"",B11&lt;&gt;"",ISNUMBER(C11),C11&gt;0,ISNUMBER($F$5),$F$5&gt;0),C11*$F$5,"")</x:f>
      </x:c>
      <x:c r="E11" s="6"/>
      <x:c r="F11" s="10" t="str">
        <x:f>IF(AND(ISNUMBER(D11),ISNUMBER(E11),E11&gt;=0),D11+E11,"")</x:f>
      </x:c>
      <x:c r="G11" s="10" t="str">
        <x:f>IF(OR(A11="",B11="",COUNTIFS($A$23:$A$36,"&lt;&gt;")=0),"",IF(COUNT(E23:E36)=COUNTIFS($A$23:$A$36,"&lt;&gt;"),SUM(E23:E36),""))</x:f>
      </x:c>
      <x:c r="H11" s="10" t="str">
        <x:f>IF(AND(ISNUMBER(F11),ISNUMBER(G11)),G11-F11,"")</x:f>
      </x:c>
      <x:c r="I11" s="5"/>
    </x:row>
    <x:row r="12" ht="72" customHeight="1">
      <x:c r="A12" s="5"/>
      <x:c r="B12" s="5"/>
      <x:c r="C12" s="6"/>
      <x:c r="D12" s="10" t="str">
        <x:f>IF(AND(A12&lt;&gt;"",B12&lt;&gt;"",ISNUMBER(C12),C12&gt;0,ISNUMBER($F$5),$F$5&gt;0),C12*$F$5,"")</x:f>
      </x:c>
      <x:c r="E12" s="6"/>
      <x:c r="F12" s="10" t="str">
        <x:f>IF(AND(ISNUMBER(D12),ISNUMBER(E12),E12&gt;=0),D12+E12,"")</x:f>
      </x:c>
      <x:c r="G12" s="10" t="str">
        <x:f>IF(OR(A12="",B12="",COUNTIFS($A$23:$A$36,"&lt;&gt;")=0),"",IF(COUNT(F23:F36)=COUNTIFS($A$23:$A$36,"&lt;&gt;"),SUM(F23:F36),""))</x:f>
      </x:c>
      <x:c r="H12" s="10" t="str">
        <x:f>IF(AND(ISNUMBER(F12),ISNUMBER(G12)),G12-F12,"")</x:f>
      </x:c>
      <x:c r="I12" s="5"/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SL mỗi bộ × số bộ + dự phòng ghi riêng = số chiếc cần. Không thêm MOQ, hao hụt hay số mua bổ sung.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Kết quả trống nghĩa là thiếu dữ liệu. Tổng đóng cần số chiếc dạng số cho mọi thùng có mã. Chênh bằng không chỉ kiểm số lượng.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Một dòng cho mỗi cặp cụm/phiên bản. Mẫu có ba ô cụm; mở rộng cả BOM và cột đóng gói cho loại thêm.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Hướng dẫn đóng và nội dung nhãn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5" t="str">
        <x:v>Nhập nhóm bộ, SL mỗi thùng, trường nhãn và nhận dạng dự phòng riêng đã thống nhất cho đơn.</x:v>
      </x:c>
      <x:c r="B19" s="5"/>
      <x:c r="C19" s="5"/>
      <x:c r="D19" s="5"/>
      <x:c r="E19" s="5"/>
      <x:c r="F19" s="5"/>
      <x:c r="G19" s="5"/>
      <x:c r="H19" s="5"/>
      <x:c r="I19" s="5"/>
    </x:row>
    <x:row r="20" ht="38" customHeight="1">
      <x:c r="A20" s="5" t="str">
        <x:v>Ghi mã/phiên bản bộ, mã thùng, thành phần và số lượng; nêu nhãn là bộ đầy đủ, bộ thiếu hay dự phòng.</x:v>
      </x:c>
      <x:c r="B20" s="5"/>
      <x:c r="C20" s="5"/>
      <x:c r="D20" s="5"/>
      <x:c r="E20" s="5"/>
      <x:c r="F20" s="5"/>
      <x:c r="G20" s="5"/>
      <x:c r="H20" s="5"/>
      <x:c r="I20" s="5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Mã thùng / nhãn</x:v>
      </x:c>
      <x:c r="B22" s="9" t="str">
        <x:v>Loại đóng</x:v>
      </x:c>
      <x:c r="C22" s="9" t="str">
        <x:v>Bộ đầy đủ</x:v>
      </x:c>
      <x:c r="D22" s="9" t="str">
        <x:f>IF(A10="","Ô cụm 1",A10&amp;" Rev "&amp;B10)</x:f>
        <x:v>Ô cụm 1</x:v>
      </x:c>
      <x:c r="E22" s="9" t="str">
        <x:f>IF(A11="","Ô cụm 2",A11&amp;" Rev "&amp;B11)</x:f>
        <x:v>Ô cụm 2</x:v>
      </x:c>
      <x:c r="F22" s="9" t="str">
        <x:f>IF(A12="","Ô cụm 3",A12&amp;" Rev "&amp;B12)</x:f>
        <x:v>Ô cụm 3</x:v>
      </x:c>
      <x:c r="G22" s="9" t="str">
        <x:v>Phiên bản / mã hồ sơ</x:v>
      </x:c>
      <x:c r="H22" s="9" t="str">
        <x:v>Người đóng / kiểm</x:v>
      </x:c>
      <x:c r="I22" s="9" t="str">
        <x:v>Nhãn thùng / ngoại lệ</x:v>
      </x:c>
    </x:row>
    <x:row r="23" ht="52" customHeight="1">
      <x:c r="A23" s="5"/>
      <x:c r="B23" s="5"/>
      <x:c r="C23" s="6"/>
      <x:c r="D23" s="6"/>
      <x:c r="E23" s="6"/>
      <x:c r="F23" s="6"/>
      <x:c r="G23" s="5"/>
      <x:c r="H23" s="5"/>
      <x:c r="I23" s="5"/>
    </x:row>
    <x:row r="24" ht="52" customHeight="1">
      <x:c r="A24" s="5"/>
      <x:c r="B24" s="5"/>
      <x:c r="C24" s="6"/>
      <x:c r="D24" s="6"/>
      <x:c r="E24" s="6"/>
      <x:c r="F24" s="6"/>
      <x:c r="G24" s="5"/>
      <x:c r="H24" s="5"/>
      <x:c r="I24" s="5"/>
    </x:row>
    <x:row r="25" ht="52" customHeight="1">
      <x:c r="A25" s="5"/>
      <x:c r="B25" s="5"/>
      <x:c r="C25" s="6"/>
      <x:c r="D25" s="6"/>
      <x:c r="E25" s="6"/>
      <x:c r="F25" s="6"/>
      <x:c r="G25" s="5"/>
      <x:c r="H25" s="5"/>
      <x:c r="I25" s="5"/>
    </x:row>
    <x:row r="26" ht="52" customHeight="1">
      <x:c r="A26" s="5"/>
      <x:c r="B26" s="5"/>
      <x:c r="C26" s="6"/>
      <x:c r="D26" s="6"/>
      <x:c r="E26" s="6"/>
      <x:c r="F26" s="6"/>
      <x:c r="G26" s="5"/>
      <x:c r="H26" s="5"/>
      <x:c r="I26" s="5"/>
    </x:row>
    <x:row r="27" ht="52" customHeight="1">
      <x:c r="A27" s="5"/>
      <x:c r="B27" s="5"/>
      <x:c r="C27" s="6"/>
      <x:c r="D27" s="6"/>
      <x:c r="E27" s="6"/>
      <x:c r="F27" s="6"/>
      <x:c r="G27" s="5"/>
      <x:c r="H27" s="5"/>
      <x:c r="I27" s="5"/>
    </x:row>
    <x:row r="28" ht="52" customHeight="1">
      <x:c r="A28" s="5"/>
      <x:c r="B28" s="5"/>
      <x:c r="C28" s="6"/>
      <x:c r="D28" s="6"/>
      <x:c r="E28" s="6"/>
      <x:c r="F28" s="6"/>
      <x:c r="G28" s="5"/>
      <x:c r="H28" s="5"/>
      <x:c r="I28" s="5"/>
    </x:row>
    <x:row r="29" ht="52" customHeight="1">
      <x:c r="A29" s="5"/>
      <x:c r="B29" s="5"/>
      <x:c r="C29" s="6"/>
      <x:c r="D29" s="6"/>
      <x:c r="E29" s="6"/>
      <x:c r="F29" s="6"/>
      <x:c r="G29" s="5"/>
      <x:c r="H29" s="5"/>
      <x:c r="I29" s="5"/>
    </x:row>
    <x:row r="30" ht="52" customHeight="1">
      <x:c r="A30" s="5"/>
      <x:c r="B30" s="5"/>
      <x:c r="C30" s="6"/>
      <x:c r="D30" s="6"/>
      <x:c r="E30" s="6"/>
      <x:c r="F30" s="6"/>
      <x:c r="G30" s="5"/>
      <x:c r="H30" s="5"/>
      <x:c r="I30" s="5"/>
    </x:row>
    <x:row r="31" ht="52" customHeight="1">
      <x:c r="A31" s="5"/>
      <x:c r="B31" s="5"/>
      <x:c r="C31" s="6"/>
      <x:c r="D31" s="6"/>
      <x:c r="E31" s="6"/>
      <x:c r="F31" s="6"/>
      <x:c r="G31" s="5"/>
      <x:c r="H31" s="5"/>
      <x:c r="I31" s="5"/>
    </x:row>
    <x:row r="32" ht="52" customHeight="1">
      <x:c r="A32" s="5"/>
      <x:c r="B32" s="5"/>
      <x:c r="C32" s="6"/>
      <x:c r="D32" s="6"/>
      <x:c r="E32" s="6"/>
      <x:c r="F32" s="6"/>
      <x:c r="G32" s="5"/>
      <x:c r="H32" s="5"/>
      <x:c r="I32" s="5"/>
    </x:row>
    <x:row r="33" ht="52" customHeight="1">
      <x:c r="A33" s="5"/>
      <x:c r="B33" s="5"/>
      <x:c r="C33" s="6"/>
      <x:c r="D33" s="6"/>
      <x:c r="E33" s="6"/>
      <x:c r="F33" s="6"/>
      <x:c r="G33" s="5"/>
      <x:c r="H33" s="5"/>
      <x:c r="I33" s="5"/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Đối chiếu trước giao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Kiểm từng thùng thực với dòng: đúng mã, phiên bản, số lượng. Tổng số không chứng minh thành phần từng thùng kín.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Dùng mã thùng riêng cho mỗi dòng sử dụng. Ghi số, gồm không, ở C:F cho mỗi thùng có mã; để dòng không dùng trống hoàn toàn.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So số bộ ghi D7 với số yêu cầu F5, rồi xem từng chênh BOM H10:H12. Thiếu đầu vào hoặc chênh khác không cần điều tra.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Xem riêng nhãn, mã và tài liệu phiên bản. Chênh không không duyệt thay thế, đáp ứng điện, bảo vệ đóng gói hay phát hành.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Đây là phiếu đếm và nhận dạng, không tính khối lượng, nhãn vận chuyển, hồ sơ hải quan hay tạo mã vạch GS1.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Với nhãn logistics GS1 thực, thống nhất hệ nhận dạng yêu cầu. Mã thùng EX ví dụ là mã nội bộ thường, không phải mã SSCC.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Nguồn: GS1 GO giải thích mã đơn vị logistics duy nhất liên kết đơn vị thực với thông điệp liên quan.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0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"Bộ đầy đủ,Dự phòng thêm,Một phần đã được phép"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BOM bộ cáp và phiếu đóng gói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VÍ DỤ GIẢ ĐỊNH. Mã EX không phải hàng đặt được hay hồ sơ giao thực.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Mã bộ</x:v>
      </x:c>
      <x:c r="B5" s="5" t="str">
        <x:v>EX-KIT-01</x:v>
      </x:c>
      <x:c r="C5" s="3" t="str">
        <x:v>Phiên bản bộ</x:v>
      </x:c>
      <x:c r="D5" s="5" t="str">
        <x:v>A</x:v>
      </x:c>
      <x:c r="E5" s="3" t="str">
        <x:v>Số bộ</x:v>
      </x:c>
      <x:c r="F5" s="6" t="n">
        <x:v>10</x:v>
      </x:c>
      <x:c r="G5" s="3" t="str">
        <x:v>Phiên bản phiếu đóng gói</x:v>
      </x:c>
      <x:c r="H5" s="5" t="str">
        <x:v>A</x:v>
      </x:c>
      <x:c r="I5" s="3"/>
    </x:row>
    <x:row r="6" ht="46" customHeight="1">
      <x:c r="A6" s="3" t="str">
        <x:v>Mã đơn</x:v>
      </x:c>
      <x:c r="B6" s="5" t="str">
        <x:v>EX-ORDER-01</x:v>
      </x:c>
      <x:c r="C6" s="3" t="str">
        <x:v>Người lập</x:v>
      </x:c>
      <x:c r="D6" s="5" t="str">
        <x:v>Người đóng ví dụ</x:v>
      </x:c>
      <x:c r="E6" s="3" t="str">
        <x:v>Người xét</x:v>
      </x:c>
      <x:c r="F6" s="5" t="str">
        <x:v>Người xét ví dụ</x:v>
      </x:c>
      <x:c r="G6" s="3" t="str">
        <x:v>Ngày / hồ sơ</x:v>
      </x:c>
      <x:c r="H6" s="5" t="str">
        <x:v>EX-PACK-01</x:v>
      </x:c>
      <x:c r="I6" s="3"/>
    </x:row>
    <x:row r="7" ht="46" customHeight="1">
      <x:c r="A7" s="3" t="str">
        <x:v>Quy tắc đóng gói</x:v>
      </x:c>
      <x:c r="B7" s="5" t="str">
        <x:v>Một bộ mỗi thùng</x:v>
      </x:c>
      <x:c r="C7" s="3" t="str">
        <x:v>Số bộ ghi nhận</x:v>
      </x:c>
      <x:c r="D7" s="10" t="n">
        <x:f>IF(COUNTIFS(A23:A36,"&lt;&gt;")=0,"",IF(COUNT(C23:C36)=COUNTIFS(A23:A36,"&lt;&gt;"),SUM(C23:C36),""))</x:f>
        <x:v>10</x:v>
      </x:c>
      <x:c r="E7" s="3" t="str">
        <x:v>Đóng dự phòng</x:v>
      </x:c>
      <x:c r="F7" s="5" t="str">
        <x:v>Thùng riêng</x:v>
      </x:c>
      <x:c r="G7" s="3" t="str">
        <x:v>Quyết định phát hành</x:v>
      </x:c>
      <x:c r="H7" s="5" t="str">
        <x:v>Chỉ ví dụ giảng giải</x:v>
      </x:c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Mã cụm dây</x:v>
      </x:c>
      <x:c r="B9" s="9" t="str">
        <x:v>Phiên bản cụm</x:v>
      </x:c>
      <x:c r="C9" s="9" t="str">
        <x:v>SL mỗi bộ</x:v>
      </x:c>
      <x:c r="D9" s="9" t="str">
        <x:v>Dùng cho bộ (chiếc)</x:v>
      </x:c>
      <x:c r="E9" s="9" t="str">
        <x:v>Dự phòng thêm (chiếc)</x:v>
      </x:c>
      <x:c r="F9" s="9" t="str">
        <x:v>Tổng cần</x:v>
      </x:c>
      <x:c r="G9" s="9" t="str">
        <x:v>Tổng đã đóng</x:v>
      </x:c>
      <x:c r="H9" s="9" t="str">
        <x:v>Chênh (đóng − cần)</x:v>
      </x:c>
      <x:c r="I9" s="9" t="str">
        <x:v>Phạm vi / nhận dạng</x:v>
      </x:c>
    </x:row>
    <x:row r="10" ht="72" customHeight="1">
      <x:c r="A10" s="5" t="str">
        <x:v>EX-CA-A</x:v>
      </x:c>
      <x:c r="B10" s="5" t="str">
        <x:v>B</x:v>
      </x:c>
      <x:c r="C10" s="6" t="n">
        <x:v>2</x:v>
      </x:c>
      <x:c r="D10" s="10" t="n">
        <x:f>IF(AND(A10&lt;&gt;"",B10&lt;&gt;"",ISNUMBER(C10),C10&gt;0,ISNUMBER($F$5),$F$5&gt;0),C10*$F$5,"")</x:f>
        <x:v>20</x:v>
      </x:c>
      <x:c r="E10" s="6" t="n">
        <x:v>2</x:v>
      </x:c>
      <x:c r="F10" s="10" t="n">
        <x:f>IF(AND(ISNUMBER(D10),ISNUMBER(E10),E10&gt;=0),D10+E10,"")</x:f>
        <x:v>22</x:v>
      </x:c>
      <x:c r="G10" s="10" t="n">
        <x:f>IF(OR(A10="",B10="",COUNTIFS($A$23:$A$36,"&lt;&gt;")=0),"",IF(COUNT(D23:D36)=COUNTIFS($A$23:$A$36,"&lt;&gt;"),SUM(D23:D36),""))</x:f>
        <x:v>22</x:v>
      </x:c>
      <x:c r="H10" s="10" t="n">
        <x:f>IF(AND(ISNUMBER(F10),ISNUMBER(G10)),G10-F10,"")</x:f>
        <x:v>0</x:v>
      </x:c>
      <x:c r="I10" s="5" t="str">
        <x:v>Hai dây cảm biến mỗi bộ; bản vẽ EX-CA-A Rev B.</x:v>
      </x:c>
    </x:row>
    <x:row r="11" ht="72" customHeight="1">
      <x:c r="A11" s="5" t="str">
        <x:v>EX-CA-B</x:v>
      </x:c>
      <x:c r="B11" s="5" t="str">
        <x:v>A</x:v>
      </x:c>
      <x:c r="C11" s="6" t="n">
        <x:v>1</x:v>
      </x:c>
      <x:c r="D11" s="10" t="n">
        <x:f>IF(AND(A11&lt;&gt;"",B11&lt;&gt;"",ISNUMBER(C11),C11&gt;0,ISNUMBER($F$5),$F$5&gt;0),C11*$F$5,"")</x:f>
        <x:v>10</x:v>
      </x:c>
      <x:c r="E11" s="6" t="n">
        <x:v>1</x:v>
      </x:c>
      <x:c r="F11" s="10" t="n">
        <x:f>IF(AND(ISNUMBER(D11),ISNUMBER(E11),E11&gt;=0),D11+E11,"")</x:f>
        <x:v>11</x:v>
      </x:c>
      <x:c r="G11" s="10" t="n">
        <x:f>IF(OR(A11="",B11="",COUNTIFS($A$23:$A$36,"&lt;&gt;")=0),"",IF(COUNT(E23:E36)=COUNTIFS($A$23:$A$36,"&lt;&gt;"),SUM(E23:E36),""))</x:f>
        <x:v>11</x:v>
      </x:c>
      <x:c r="H11" s="10" t="n">
        <x:f>IF(AND(ISNUMBER(F11),ISNUMBER(G11)),G11-F11,"")</x:f>
        <x:v>0</x:v>
      </x:c>
      <x:c r="I11" s="5" t="str">
        <x:v>Một bộ dây nguồn mỗi bộ; bản vẽ EX-CA-B Rev A.</x:v>
      </x:c>
    </x:row>
    <x:row r="12" ht="72" customHeight="1">
      <x:c r="A12" s="5" t="str">
        <x:v>EX-CA-C</x:v>
      </x:c>
      <x:c r="B12" s="5" t="str">
        <x:v>C</x:v>
      </x:c>
      <x:c r="C12" s="6" t="n">
        <x:v>1</x:v>
      </x:c>
      <x:c r="D12" s="10" t="n">
        <x:f>IF(AND(A12&lt;&gt;"",B12&lt;&gt;"",ISNUMBER(C12),C12&gt;0,ISNUMBER($F$5),$F$5&gt;0),C12*$F$5,"")</x:f>
        <x:v>10</x:v>
      </x:c>
      <x:c r="E12" s="6" t="n">
        <x:v>0</x:v>
      </x:c>
      <x:c r="F12" s="10" t="n">
        <x:f>IF(AND(ISNUMBER(D12),ISNUMBER(E12),E12&gt;=0),D12+E12,"")</x:f>
        <x:v>10</x:v>
      </x:c>
      <x:c r="G12" s="10" t="n">
        <x:f>IF(OR(A12="",B12="",COUNTIFS($A$23:$A$36,"&lt;&gt;")=0),"",IF(COUNT(F23:F36)=COUNTIFS($A$23:$A$36,"&lt;&gt;"),SUM(F23:F36),""))</x:f>
        <x:v>10</x:v>
      </x:c>
      <x:c r="H12" s="10" t="n">
        <x:f>IF(AND(ISNUMBER(F12),ISNUMBER(G12)),G12-F12,"")</x:f>
        <x:v>0</x:v>
      </x:c>
      <x:c r="I12" s="5" t="str">
        <x:v>Một dây bảng điều khiển mỗi bộ; bản vẽ EX-CA-C Rev C.</x:v>
      </x:c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SL mỗi bộ × số bộ + dự phòng ghi riêng = số chiếc cần. Không thêm MOQ, hao hụt hay số mua bổ sung.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Kết quả trống nghĩa là thiếu dữ liệu. Tổng đóng cần số chiếc dạng số cho mọi thùng có mã. Chênh bằng không chỉ kiểm số lượng.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Một dòng cho mỗi cặp cụm/phiên bản. Mẫu có ba ô cụm; mở rộng cả BOM và cột đóng gói cho loại thêm.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Hướng dẫn đóng và nội dung nhãn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3" t="str">
        <x:v>Thùng bộ: EX-KIT-01 Rev A, 1 bộ đầy đủ, mã riêng EX-BOX-001 đến EX-BOX-010.</x:v>
      </x:c>
      <x:c r="B19" s="3"/>
      <x:c r="C19" s="3"/>
      <x:c r="D19" s="3"/>
      <x:c r="E19" s="3"/>
      <x:c r="F19" s="3"/>
      <x:c r="G19" s="3"/>
      <x:c r="H19" s="3"/>
      <x:c r="I19" s="3"/>
    </x:row>
    <x:row r="20" ht="38" customHeight="1">
      <x:c r="A20" s="3" t="str">
        <x:v>Thùng dự phòng: EX-SPARES-01; DỰ PHÒNG THÊM, KHÔNG PHẢI BỘ ĐẦY ĐỦ; EX-CA-A Rev B ×2, EX-CA-B Rev A ×1, EX-CA-C Rev C ×0.</x:v>
      </x:c>
      <x:c r="B20" s="3"/>
      <x:c r="C20" s="3"/>
      <x:c r="D20" s="3"/>
      <x:c r="E20" s="3"/>
      <x:c r="F20" s="3"/>
      <x:c r="G20" s="3"/>
      <x:c r="H20" s="3"/>
      <x:c r="I20" s="3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Mã thùng / nhãn</x:v>
      </x:c>
      <x:c r="B22" s="9" t="str">
        <x:v>Loại đóng</x:v>
      </x:c>
      <x:c r="C22" s="9" t="str">
        <x:v>Bộ đầy đủ</x:v>
      </x:c>
      <x:c r="D22" s="9" t="str">
        <x:f>IF(A10="","Ô cụm 1",A10&amp;" Rev "&amp;B10)</x:f>
        <x:v>EX-CA-A Rev B</x:v>
      </x:c>
      <x:c r="E22" s="9" t="str">
        <x:f>IF(A11="","Ô cụm 2",A11&amp;" Rev "&amp;B11)</x:f>
        <x:v>EX-CA-B Rev A</x:v>
      </x:c>
      <x:c r="F22" s="9" t="str">
        <x:f>IF(A12="","Ô cụm 3",A12&amp;" Rev "&amp;B12)</x:f>
        <x:v>EX-CA-C Rev C</x:v>
      </x:c>
      <x:c r="G22" s="9" t="str">
        <x:v>Phiên bản / mã hồ sơ</x:v>
      </x:c>
      <x:c r="H22" s="9" t="str">
        <x:v>Người đóng / kiểm</x:v>
      </x:c>
      <x:c r="I22" s="9" t="str">
        <x:v>Nhãn thùng / ngoại lệ</x:v>
      </x:c>
    </x:row>
    <x:row r="23" ht="52" customHeight="1">
      <x:c r="A23" s="5" t="str">
        <x:v>EX-BOX-001</x:v>
      </x:c>
      <x:c r="B23" s="5" t="str">
        <x:v>Bộ đầy đủ</x:v>
      </x:c>
      <x:c r="C23" s="6" t="n">
        <x:v>1</x:v>
      </x:c>
      <x:c r="D23" s="6" t="n">
        <x:v>2</x:v>
      </x:c>
      <x:c r="E23" s="6" t="n">
        <x:v>1</x:v>
      </x:c>
      <x:c r="F23" s="6" t="n">
        <x:v>1</x:v>
      </x:c>
      <x:c r="G23" s="5" t="str">
        <x:v>EX-PACK-01 Rev A</x:v>
      </x:c>
      <x:c r="H23" s="5" t="str">
        <x:v>Người đóng / xét ví dụ</x:v>
      </x:c>
      <x:c r="I23" s="5" t="str">
        <x:v>EX-KIT-01 Rev A; một bộ đầy đủ.</x:v>
      </x:c>
    </x:row>
    <x:row r="24" ht="52" customHeight="1">
      <x:c r="A24" s="5" t="str">
        <x:v>EX-BOX-002</x:v>
      </x:c>
      <x:c r="B24" s="5" t="str">
        <x:v>Bộ đầy đủ</x:v>
      </x:c>
      <x:c r="C24" s="6" t="n">
        <x:v>1</x:v>
      </x:c>
      <x:c r="D24" s="6" t="n">
        <x:v>2</x:v>
      </x:c>
      <x:c r="E24" s="6" t="n">
        <x:v>1</x:v>
      </x:c>
      <x:c r="F24" s="6" t="n">
        <x:v>1</x:v>
      </x:c>
      <x:c r="G24" s="5" t="str">
        <x:v>EX-PACK-01 Rev A</x:v>
      </x:c>
      <x:c r="H24" s="5" t="str">
        <x:v>Người đóng / xét ví dụ</x:v>
      </x:c>
      <x:c r="I24" s="5" t="str">
        <x:v>EX-KIT-01 Rev A; một bộ đầy đủ.</x:v>
      </x:c>
    </x:row>
    <x:row r="25" ht="52" customHeight="1">
      <x:c r="A25" s="5" t="str">
        <x:v>EX-BOX-003</x:v>
      </x:c>
      <x:c r="B25" s="5" t="str">
        <x:v>Bộ đầy đủ</x:v>
      </x:c>
      <x:c r="C25" s="6" t="n">
        <x:v>1</x:v>
      </x:c>
      <x:c r="D25" s="6" t="n">
        <x:v>2</x:v>
      </x:c>
      <x:c r="E25" s="6" t="n">
        <x:v>1</x:v>
      </x:c>
      <x:c r="F25" s="6" t="n">
        <x:v>1</x:v>
      </x:c>
      <x:c r="G25" s="5" t="str">
        <x:v>EX-PACK-01 Rev A</x:v>
      </x:c>
      <x:c r="H25" s="5" t="str">
        <x:v>Người đóng / xét ví dụ</x:v>
      </x:c>
      <x:c r="I25" s="5" t="str">
        <x:v>EX-KIT-01 Rev A; một bộ đầy đủ.</x:v>
      </x:c>
    </x:row>
    <x:row r="26" ht="52" customHeight="1">
      <x:c r="A26" s="5" t="str">
        <x:v>EX-BOX-004</x:v>
      </x:c>
      <x:c r="B26" s="5" t="str">
        <x:v>Bộ đầy đủ</x:v>
      </x:c>
      <x:c r="C26" s="6" t="n">
        <x:v>1</x:v>
      </x:c>
      <x:c r="D26" s="6" t="n">
        <x:v>2</x:v>
      </x:c>
      <x:c r="E26" s="6" t="n">
        <x:v>1</x:v>
      </x:c>
      <x:c r="F26" s="6" t="n">
        <x:v>1</x:v>
      </x:c>
      <x:c r="G26" s="5" t="str">
        <x:v>EX-PACK-01 Rev A</x:v>
      </x:c>
      <x:c r="H26" s="5" t="str">
        <x:v>Người đóng / xét ví dụ</x:v>
      </x:c>
      <x:c r="I26" s="5" t="str">
        <x:v>EX-KIT-01 Rev A; một bộ đầy đủ.</x:v>
      </x:c>
    </x:row>
    <x:row r="27" ht="52" customHeight="1">
      <x:c r="A27" s="5" t="str">
        <x:v>EX-BOX-005</x:v>
      </x:c>
      <x:c r="B27" s="5" t="str">
        <x:v>Bộ đầy đủ</x:v>
      </x:c>
      <x:c r="C27" s="6" t="n">
        <x:v>1</x:v>
      </x:c>
      <x:c r="D27" s="6" t="n">
        <x:v>2</x:v>
      </x:c>
      <x:c r="E27" s="6" t="n">
        <x:v>1</x:v>
      </x:c>
      <x:c r="F27" s="6" t="n">
        <x:v>1</x:v>
      </x:c>
      <x:c r="G27" s="5" t="str">
        <x:v>EX-PACK-01 Rev A</x:v>
      </x:c>
      <x:c r="H27" s="5" t="str">
        <x:v>Người đóng / xét ví dụ</x:v>
      </x:c>
      <x:c r="I27" s="5" t="str">
        <x:v>EX-KIT-01 Rev A; một bộ đầy đủ.</x:v>
      </x:c>
    </x:row>
    <x:row r="28" ht="52" customHeight="1">
      <x:c r="A28" s="5" t="str">
        <x:v>EX-BOX-006</x:v>
      </x:c>
      <x:c r="B28" s="5" t="str">
        <x:v>Bộ đầy đủ</x:v>
      </x:c>
      <x:c r="C28" s="6" t="n">
        <x:v>1</x:v>
      </x:c>
      <x:c r="D28" s="6" t="n">
        <x:v>2</x:v>
      </x:c>
      <x:c r="E28" s="6" t="n">
        <x:v>1</x:v>
      </x:c>
      <x:c r="F28" s="6" t="n">
        <x:v>1</x:v>
      </x:c>
      <x:c r="G28" s="5" t="str">
        <x:v>EX-PACK-01 Rev A</x:v>
      </x:c>
      <x:c r="H28" s="5" t="str">
        <x:v>Người đóng / xét ví dụ</x:v>
      </x:c>
      <x:c r="I28" s="5" t="str">
        <x:v>EX-KIT-01 Rev A; một bộ đầy đủ.</x:v>
      </x:c>
    </x:row>
    <x:row r="29" ht="52" customHeight="1">
      <x:c r="A29" s="5" t="str">
        <x:v>EX-BOX-007</x:v>
      </x:c>
      <x:c r="B29" s="5" t="str">
        <x:v>Bộ đầy đủ</x:v>
      </x:c>
      <x:c r="C29" s="6" t="n">
        <x:v>1</x:v>
      </x:c>
      <x:c r="D29" s="6" t="n">
        <x:v>2</x:v>
      </x:c>
      <x:c r="E29" s="6" t="n">
        <x:v>1</x:v>
      </x:c>
      <x:c r="F29" s="6" t="n">
        <x:v>1</x:v>
      </x:c>
      <x:c r="G29" s="5" t="str">
        <x:v>EX-PACK-01 Rev A</x:v>
      </x:c>
      <x:c r="H29" s="5" t="str">
        <x:v>Người đóng / xét ví dụ</x:v>
      </x:c>
      <x:c r="I29" s="5" t="str">
        <x:v>EX-KIT-01 Rev A; một bộ đầy đủ.</x:v>
      </x:c>
    </x:row>
    <x:row r="30" ht="52" customHeight="1">
      <x:c r="A30" s="5" t="str">
        <x:v>EX-BOX-008</x:v>
      </x:c>
      <x:c r="B30" s="5" t="str">
        <x:v>Bộ đầy đủ</x:v>
      </x:c>
      <x:c r="C30" s="6" t="n">
        <x:v>1</x:v>
      </x:c>
      <x:c r="D30" s="6" t="n">
        <x:v>2</x:v>
      </x:c>
      <x:c r="E30" s="6" t="n">
        <x:v>1</x:v>
      </x:c>
      <x:c r="F30" s="6" t="n">
        <x:v>1</x:v>
      </x:c>
      <x:c r="G30" s="5" t="str">
        <x:v>EX-PACK-01 Rev A</x:v>
      </x:c>
      <x:c r="H30" s="5" t="str">
        <x:v>Người đóng / xét ví dụ</x:v>
      </x:c>
      <x:c r="I30" s="5" t="str">
        <x:v>EX-KIT-01 Rev A; một bộ đầy đủ.</x:v>
      </x:c>
    </x:row>
    <x:row r="31" ht="52" customHeight="1">
      <x:c r="A31" s="5" t="str">
        <x:v>EX-BOX-009</x:v>
      </x:c>
      <x:c r="B31" s="5" t="str">
        <x:v>Bộ đầy đủ</x:v>
      </x:c>
      <x:c r="C31" s="6" t="n">
        <x:v>1</x:v>
      </x:c>
      <x:c r="D31" s="6" t="n">
        <x:v>2</x:v>
      </x:c>
      <x:c r="E31" s="6" t="n">
        <x:v>1</x:v>
      </x:c>
      <x:c r="F31" s="6" t="n">
        <x:v>1</x:v>
      </x:c>
      <x:c r="G31" s="5" t="str">
        <x:v>EX-PACK-01 Rev A</x:v>
      </x:c>
      <x:c r="H31" s="5" t="str">
        <x:v>Người đóng / xét ví dụ</x:v>
      </x:c>
      <x:c r="I31" s="5" t="str">
        <x:v>EX-KIT-01 Rev A; một bộ đầy đủ.</x:v>
      </x:c>
    </x:row>
    <x:row r="32" ht="52" customHeight="1">
      <x:c r="A32" s="5" t="str">
        <x:v>EX-BOX-010</x:v>
      </x:c>
      <x:c r="B32" s="5" t="str">
        <x:v>Bộ đầy đủ</x:v>
      </x:c>
      <x:c r="C32" s="6" t="n">
        <x:v>1</x:v>
      </x:c>
      <x:c r="D32" s="6" t="n">
        <x:v>2</x:v>
      </x:c>
      <x:c r="E32" s="6" t="n">
        <x:v>1</x:v>
      </x:c>
      <x:c r="F32" s="6" t="n">
        <x:v>1</x:v>
      </x:c>
      <x:c r="G32" s="5" t="str">
        <x:v>EX-PACK-01 Rev A</x:v>
      </x:c>
      <x:c r="H32" s="5" t="str">
        <x:v>Người đóng / xét ví dụ</x:v>
      </x:c>
      <x:c r="I32" s="5" t="str">
        <x:v>EX-KIT-01 Rev A; một bộ đầy đủ.</x:v>
      </x:c>
    </x:row>
    <x:row r="33" ht="52" customHeight="1">
      <x:c r="A33" s="5" t="str">
        <x:v>EX-SPARES-01</x:v>
      </x:c>
      <x:c r="B33" s="5" t="str">
        <x:v>Dự phòng thêm</x:v>
      </x:c>
      <x:c r="C33" s="6" t="n">
        <x:v>0</x:v>
      </x:c>
      <x:c r="D33" s="6" t="n">
        <x:v>2</x:v>
      </x:c>
      <x:c r="E33" s="6" t="n">
        <x:v>1</x:v>
      </x:c>
      <x:c r="F33" s="6" t="n">
        <x:v>0</x:v>
      </x:c>
      <x:c r="G33" s="5" t="str">
        <x:v>EX-PACK-01 Rev A</x:v>
      </x:c>
      <x:c r="H33" s="5" t="str">
        <x:v>Người đóng / xét ví dụ</x:v>
      </x:c>
      <x:c r="I33" s="5" t="str">
        <x:v>Dự phòng thêm; không phải bộ đầy đủ.</x:v>
      </x:c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Đối chiếu trước giao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Kiểm từng thùng thực với dòng: đúng mã, phiên bản, số lượng. Tổng số không chứng minh thành phần từng thùng kín.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Dùng mã thùng riêng cho mỗi dòng sử dụng. Ghi số, gồm không, ở C:F cho mỗi thùng có mã; để dòng không dùng trống hoàn toàn.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So số bộ ghi D7 với số yêu cầu F5, rồi xem từng chênh BOM H10:H12. Thiếu đầu vào hoặc chênh khác không cần điều tra.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Xem riêng nhãn, mã và tài liệu phiên bản. Chênh không không duyệt thay thế, đáp ứng điện, bảo vệ đóng gói hay phát hành.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Đây là phiếu đếm và nhận dạng, không tính khối lượng, nhãn vận chuyển, hồ sơ hải quan hay tạo mã vạch GS1.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Với nhãn logistics GS1 thực, thống nhất hệ nhận dạng yêu cầu. Mã thùng EX ví dụ là mã nội bộ thường, không phải mã SSCC.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Nguồn: GS1 GO giải thích mã đơn vị logistics duy nhất liên kết đơn vị thực với thông điệp liên quan.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1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"Bộ đầy đủ,Dự phòng thêm,Một phần đã được phép"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