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9b2d86f2d49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ere Verbindungsliste" sheetId="1" r:id="Rd22a2c3451454a5e"/>
    <x:sheet xmlns:r="http://schemas.openxmlformats.org/officeDocument/2006/relationships" name="EX-CL-01 Beispiel" sheetId="2" r:id="R661916f0872640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676e8d6a654d6b" /><Relationship Type="http://schemas.openxmlformats.org/officeDocument/2006/relationships/theme" Target="/xl/theme/theme1.xml" Id="Re51b630cfa344039" /><Relationship Type="http://schemas.openxmlformats.org/officeDocument/2006/relationships/sharedStrings" Target="/xl/sharedStrings.xml" Id="Rc4a02d44557049a9" /><Relationship Type="http://schemas.openxmlformats.org/officeDocument/2006/relationships/worksheet" Target="/xl/worksheets/sheet1.xml" Id="Rd22a2c3451454a5e" /><Relationship Type="http://schemas.openxmlformats.org/officeDocument/2006/relationships/worksheet" Target="/xl/worksheets/sheet2.xml" Id="R661916f0872640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1" customHeight="1">
      <x:c r="A2" s="4" t="str">
        <x:v>Verbindungsliste für Kabelkonfektionen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42" customHeight="1">
      <x:c r="A3" s="3" t="str">
        <x:v>Bernsteinfarbene Zellen ausfüllen. Weiße Spalten prüfen ausgewählte Erfassungsregeln. Ungenutzte Zeilen vollständig leer lassen.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4" customHeight="1">
      <x:c r="A5" s="3" t="str">
        <x:v>Baugruppen-ID</x:v>
      </x:c>
      <x:c r="B5" s="5"/>
      <x:c r="C5" s="3" t="str">
        <x:v>Baugruppenrevision</x:v>
      </x:c>
      <x:c r="D5" s="5"/>
      <x:c r="E5" s="3" t="str">
        <x:v>Zeichnungsreferenz</x:v>
      </x:c>
      <x:c r="F5" s="5"/>
      <x:c r="G5" s="3" t="str">
        <x:v>Revision der Verbindungsliste</x:v>
      </x:c>
      <x:c r="H5" s="5"/>
      <x:c r="I5" s="3"/>
      <x:c r="J5" s="3"/>
    </x:row>
    <x:row r="6" ht="58" customHeight="1">
      <x:c r="A6" s="3" t="str">
        <x:v>Erstellt von</x:v>
      </x:c>
      <x:c r="B6" s="5"/>
      <x:c r="C6" s="3" t="str">
        <x:v>Geprüft von</x:v>
      </x:c>
      <x:c r="D6" s="5"/>
      <x:c r="E6" s="3" t="str">
        <x:v>Prüfstatus</x:v>
      </x:c>
      <x:c r="F6" s="5"/>
      <x:c r="G6" s="3" t="str">
        <x:v>Datum / Datensatz</x:v>
      </x:c>
      <x:c r="H6" s="5"/>
      <x:c r="I6" s="3"/>
      <x:c r="J6" s="3"/>
    </x:row>
    <x:row r="7" ht="65" customHeight="1">
      <x:c r="A7" s="3" t="str">
        <x:v>Stücklistenreferenz</x:v>
      </x:c>
      <x:c r="B7" s="5"/>
      <x:c r="C7" s="3" t="str">
        <x:v>Einheiten / Längen</x:v>
      </x:c>
      <x:c r="D7" s="5"/>
      <x:c r="E7" s="3" t="str">
        <x:v>Prüfdefinition</x:v>
      </x:c>
      <x:c r="F7" s="5"/>
      <x:c r="G7" s="3" t="str">
        <x:v>Referenz offener Fragen</x:v>
      </x:c>
      <x:c r="H7" s="5"/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6" customHeight="1">
      <x:c r="A9" s="3" t="str">
        <x:v>Endpunktregister. Jede Kammer, jeden Spleiß und Verbindungspunkt des definierten Baugruppenumfangs aufnehmen.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59" customHeight="1">
      <x:c r="A10" s="8" t="str">
        <x:v>Endpunkt-ID</x:v>
      </x:c>
      <x:c r="B10" s="8" t="str">
        <x:v>Typ</x:v>
      </x:c>
      <x:c r="C10" s="8" t="str">
        <x:v>Belegungsstatus</x:v>
      </x:c>
      <x:c r="D10" s="8" t="str">
        <x:v>Erwartetes Netz</x:v>
      </x:c>
      <x:c r="E10" s="8" t="str">
        <x:v>Ansichtsreferenz</x:v>
      </x:c>
      <x:c r="F10" s="8" t="str">
        <x:v>Dokumentreferenz</x:v>
      </x:c>
      <x:c r="G10" s="8" t="str">
        <x:v>Bestückungs- / Verbindungsdetail</x:v>
      </x:c>
      <x:c r="H10" s="8" t="str">
        <x:v>Angeschlossene Segmente</x:v>
      </x:c>
      <x:c r="I10" s="8" t="str">
        <x:v>Bestückungsprüfung</x:v>
      </x:c>
      <x:c r="J10" s="8" t="str">
        <x:v>ID- / Datensatzprüfung</x:v>
      </x:c>
    </x:row>
    <x:row r="11" ht="50" customHeight="1">
      <x:c r="A11" s="5"/>
      <x:c r="B11" s="5"/>
      <x:c r="C11" s="5"/>
      <x:c r="D11" s="5"/>
      <x:c r="E11" s="5"/>
      <x:c r="F11" s="5"/>
      <x:c r="G11" s="5"/>
      <x:c r="H11" s="3" t="str">
        <x:f>IF(COUNTA(A11:G11)=0,"",IF(A11="","ID fehlt",COUNTIFS($B$26:$B$41,"="&amp;SUBSTITUTE(SUBSTITUTE(SUBSTITUTE(A11,"~","~~"),"*","~*"),"?","~?"))+COUNTIFS($C$26:$C$41,"="&amp;SUBSTITUTE(SUBSTITUTE(SUBSTITUTE(A11,"~","~~"),"*","~*"),"?","~?"))))</x:f>
      </x:c>
      <x:c r="I11" s="3" t="str">
        <x:f>IF(COUNTA(A11:G11)=0,"",IF(OR(A11="",B11="",C11=""),"Eingabe fehlt",IF(OR(C11="Unbestückt",C11="Isoliert"),IF(H11=0,"Kein Segment","Unerwartetes Segment"),IF(C11&lt;&gt;"Verbunden","Belegungsstatus prüfen",IF(B11="Spleiß",IF(H11&lt;2,"Spleiß prüfen","Erfasst"),IF(H11=0,"Segment fehlt",IF(H11&gt;1,"Gemeinsam genutzten Kontakt prüfen","Erfasst")))))))</x:f>
      </x:c>
      <x:c r="J11" s="3" t="str">
        <x:f>IF(COUNTA(A11:G11)=0,"",IF(A11="","ID fehlt",IF(COUNTIFS($A$11:$A$22,"="&amp;SUBSTITUTE(SUBSTITUTE(SUBSTITUTE(A11,"~","~~"),"*","~*"),"?","~?"))&lt;&gt;1,"Doppelter Endpunkt",IF(OR(D11="",E11="",F11="",G11=""),"Datensatz vervollständigen","Erfasst"))))</x:f>
      </x:c>
    </x:row>
    <x:row r="12" ht="50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IF(COUNTA(A12:G12)=0,"",IF(A12="","ID fehlt",COUNTIFS($B$26:$B$41,"="&amp;SUBSTITUTE(SUBSTITUTE(SUBSTITUTE(A12,"~","~~"),"*","~*"),"?","~?"))+COUNTIFS($C$26:$C$41,"="&amp;SUBSTITUTE(SUBSTITUTE(SUBSTITUTE(A12,"~","~~"),"*","~*"),"?","~?"))))</x:f>
      </x:c>
      <x:c r="I12" s="3" t="str">
        <x:f>IF(COUNTA(A12:G12)=0,"",IF(OR(A12="",B12="",C12=""),"Eingabe fehlt",IF(OR(C12="Unbestückt",C12="Isoliert"),IF(H12=0,"Kein Segment","Unerwartetes Segment"),IF(C12&lt;&gt;"Verbunden","Belegungsstatus prüfen",IF(B12="Spleiß",IF(H12&lt;2,"Spleiß prüfen","Erfasst"),IF(H12=0,"Segment fehlt",IF(H12&gt;1,"Gemeinsam genutzten Kontakt prüfen","Erfasst")))))))</x:f>
      </x:c>
      <x:c r="J12" s="3" t="str">
        <x:f>IF(COUNTA(A12:G12)=0,"",IF(A12="","ID fehlt",IF(COUNTIFS($A$11:$A$22,"="&amp;SUBSTITUTE(SUBSTITUTE(SUBSTITUTE(A12,"~","~~"),"*","~*"),"?","~?"))&lt;&gt;1,"Doppelter Endpunkt",IF(OR(D12="",E12="",F12="",G12=""),"Datensatz vervollständigen","Erfasst"))))</x:f>
      </x:c>
    </x:row>
    <x:row r="13" ht="50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IF(COUNTA(A13:G13)=0,"",IF(A13="","ID fehlt",COUNTIFS($B$26:$B$41,"="&amp;SUBSTITUTE(SUBSTITUTE(SUBSTITUTE(A13,"~","~~"),"*","~*"),"?","~?"))+COUNTIFS($C$26:$C$41,"="&amp;SUBSTITUTE(SUBSTITUTE(SUBSTITUTE(A13,"~","~~"),"*","~*"),"?","~?"))))</x:f>
      </x:c>
      <x:c r="I13" s="3" t="str">
        <x:f>IF(COUNTA(A13:G13)=0,"",IF(OR(A13="",B13="",C13=""),"Eingabe fehlt",IF(OR(C13="Unbestückt",C13="Isoliert"),IF(H13=0,"Kein Segment","Unerwartetes Segment"),IF(C13&lt;&gt;"Verbunden","Belegungsstatus prüfen",IF(B13="Spleiß",IF(H13&lt;2,"Spleiß prüfen","Erfasst"),IF(H13=0,"Segment fehlt",IF(H13&gt;1,"Gemeinsam genutzten Kontakt prüfen","Erfasst")))))))</x:f>
      </x:c>
      <x:c r="J13" s="3" t="str">
        <x:f>IF(COUNTA(A13:G13)=0,"",IF(A13="","ID fehlt",IF(COUNTIFS($A$11:$A$22,"="&amp;SUBSTITUTE(SUBSTITUTE(SUBSTITUTE(A13,"~","~~"),"*","~*"),"?","~?"))&lt;&gt;1,"Doppelter Endpunkt",IF(OR(D13="",E13="",F13="",G13=""),"Datensatz vervollständigen","Erfasst"))))</x:f>
      </x:c>
    </x:row>
    <x:row r="14" ht="50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IF(COUNTA(A14:G14)=0,"",IF(A14="","ID fehlt",COUNTIFS($B$26:$B$41,"="&amp;SUBSTITUTE(SUBSTITUTE(SUBSTITUTE(A14,"~","~~"),"*","~*"),"?","~?"))+COUNTIFS($C$26:$C$41,"="&amp;SUBSTITUTE(SUBSTITUTE(SUBSTITUTE(A14,"~","~~"),"*","~*"),"?","~?"))))</x:f>
      </x:c>
      <x:c r="I14" s="3" t="str">
        <x:f>IF(COUNTA(A14:G14)=0,"",IF(OR(A14="",B14="",C14=""),"Eingabe fehlt",IF(OR(C14="Unbestückt",C14="Isoliert"),IF(H14=0,"Kein Segment","Unerwartetes Segment"),IF(C14&lt;&gt;"Verbunden","Belegungsstatus prüfen",IF(B14="Spleiß",IF(H14&lt;2,"Spleiß prüfen","Erfasst"),IF(H14=0,"Segment fehlt",IF(H14&gt;1,"Gemeinsam genutzten Kontakt prüfen","Erfasst")))))))</x:f>
      </x:c>
      <x:c r="J14" s="3" t="str">
        <x:f>IF(COUNTA(A14:G14)=0,"",IF(A14="","ID fehlt",IF(COUNTIFS($A$11:$A$22,"="&amp;SUBSTITUTE(SUBSTITUTE(SUBSTITUTE(A14,"~","~~"),"*","~*"),"?","~?"))&lt;&gt;1,"Doppelter Endpunkt",IF(OR(D14="",E14="",F14="",G14=""),"Datensatz vervollständigen","Erfasst"))))</x:f>
      </x:c>
    </x:row>
    <x:row r="15" ht="50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IF(COUNTA(A15:G15)=0,"",IF(A15="","ID fehlt",COUNTIFS($B$26:$B$41,"="&amp;SUBSTITUTE(SUBSTITUTE(SUBSTITUTE(A15,"~","~~"),"*","~*"),"?","~?"))+COUNTIFS($C$26:$C$41,"="&amp;SUBSTITUTE(SUBSTITUTE(SUBSTITUTE(A15,"~","~~"),"*","~*"),"?","~?"))))</x:f>
      </x:c>
      <x:c r="I15" s="3" t="str">
        <x:f>IF(COUNTA(A15:G15)=0,"",IF(OR(A15="",B15="",C15=""),"Eingabe fehlt",IF(OR(C15="Unbestückt",C15="Isoliert"),IF(H15=0,"Kein Segment","Unerwartetes Segment"),IF(C15&lt;&gt;"Verbunden","Belegungsstatus prüfen",IF(B15="Spleiß",IF(H15&lt;2,"Spleiß prüfen","Erfasst"),IF(H15=0,"Segment fehlt",IF(H15&gt;1,"Gemeinsam genutzten Kontakt prüfen","Erfasst")))))))</x:f>
      </x:c>
      <x:c r="J15" s="3" t="str">
        <x:f>IF(COUNTA(A15:G15)=0,"",IF(A15="","ID fehlt",IF(COUNTIFS($A$11:$A$22,"="&amp;SUBSTITUTE(SUBSTITUTE(SUBSTITUTE(A15,"~","~~"),"*","~*"),"?","~?"))&lt;&gt;1,"Doppelter Endpunkt",IF(OR(D15="",E15="",F15="",G15=""),"Datensatz vervollständigen","Erfasst"))))</x:f>
      </x:c>
    </x:row>
    <x:row r="16" ht="50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IF(COUNTA(A16:G16)=0,"",IF(A16="","ID fehlt",COUNTIFS($B$26:$B$41,"="&amp;SUBSTITUTE(SUBSTITUTE(SUBSTITUTE(A16,"~","~~"),"*","~*"),"?","~?"))+COUNTIFS($C$26:$C$41,"="&amp;SUBSTITUTE(SUBSTITUTE(SUBSTITUTE(A16,"~","~~"),"*","~*"),"?","~?"))))</x:f>
      </x:c>
      <x:c r="I16" s="3" t="str">
        <x:f>IF(COUNTA(A16:G16)=0,"",IF(OR(A16="",B16="",C16=""),"Eingabe fehlt",IF(OR(C16="Unbestückt",C16="Isoliert"),IF(H16=0,"Kein Segment","Unerwartetes Segment"),IF(C16&lt;&gt;"Verbunden","Belegungsstatus prüfen",IF(B16="Spleiß",IF(H16&lt;2,"Spleiß prüfen","Erfasst"),IF(H16=0,"Segment fehlt",IF(H16&gt;1,"Gemeinsam genutzten Kontakt prüfen","Erfasst")))))))</x:f>
      </x:c>
      <x:c r="J16" s="3" t="str">
        <x:f>IF(COUNTA(A16:G16)=0,"",IF(A16="","ID fehlt",IF(COUNTIFS($A$11:$A$22,"="&amp;SUBSTITUTE(SUBSTITUTE(SUBSTITUTE(A16,"~","~~"),"*","~*"),"?","~?"))&lt;&gt;1,"Doppelter Endpunkt",IF(OR(D16="",E16="",F16="",G16=""),"Datensatz vervollständigen","Erfasst"))))</x:f>
      </x:c>
    </x:row>
    <x:row r="17" ht="50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IF(COUNTA(A17:G17)=0,"",IF(A17="","ID fehlt",COUNTIFS($B$26:$B$41,"="&amp;SUBSTITUTE(SUBSTITUTE(SUBSTITUTE(A17,"~","~~"),"*","~*"),"?","~?"))+COUNTIFS($C$26:$C$41,"="&amp;SUBSTITUTE(SUBSTITUTE(SUBSTITUTE(A17,"~","~~"),"*","~*"),"?","~?"))))</x:f>
      </x:c>
      <x:c r="I17" s="3" t="str">
        <x:f>IF(COUNTA(A17:G17)=0,"",IF(OR(A17="",B17="",C17=""),"Eingabe fehlt",IF(OR(C17="Unbestückt",C17="Isoliert"),IF(H17=0,"Kein Segment","Unerwartetes Segment"),IF(C17&lt;&gt;"Verbunden","Belegungsstatus prüfen",IF(B17="Spleiß",IF(H17&lt;2,"Spleiß prüfen","Erfasst"),IF(H17=0,"Segment fehlt",IF(H17&gt;1,"Gemeinsam genutzten Kontakt prüfen","Erfasst")))))))</x:f>
      </x:c>
      <x:c r="J17" s="3" t="str">
        <x:f>IF(COUNTA(A17:G17)=0,"",IF(A17="","ID fehlt",IF(COUNTIFS($A$11:$A$22,"="&amp;SUBSTITUTE(SUBSTITUTE(SUBSTITUTE(A17,"~","~~"),"*","~*"),"?","~?"))&lt;&gt;1,"Doppelter Endpunkt",IF(OR(D17="",E17="",F17="",G17=""),"Datensatz vervollständigen","Erfasst"))))</x:f>
      </x:c>
    </x:row>
    <x:row r="18" ht="50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IF(COUNTA(A18:G18)=0,"",IF(A18="","ID fehlt",COUNTIFS($B$26:$B$41,"="&amp;SUBSTITUTE(SUBSTITUTE(SUBSTITUTE(A18,"~","~~"),"*","~*"),"?","~?"))+COUNTIFS($C$26:$C$41,"="&amp;SUBSTITUTE(SUBSTITUTE(SUBSTITUTE(A18,"~","~~"),"*","~*"),"?","~?"))))</x:f>
      </x:c>
      <x:c r="I18" s="3" t="str">
        <x:f>IF(COUNTA(A18:G18)=0,"",IF(OR(A18="",B18="",C18=""),"Eingabe fehlt",IF(OR(C18="Unbestückt",C18="Isoliert"),IF(H18=0,"Kein Segment","Unerwartetes Segment"),IF(C18&lt;&gt;"Verbunden","Belegungsstatus prüfen",IF(B18="Spleiß",IF(H18&lt;2,"Spleiß prüfen","Erfasst"),IF(H18=0,"Segment fehlt",IF(H18&gt;1,"Gemeinsam genutzten Kontakt prüfen","Erfasst")))))))</x:f>
      </x:c>
      <x:c r="J18" s="3" t="str">
        <x:f>IF(COUNTA(A18:G18)=0,"",IF(A18="","ID fehlt",IF(COUNTIFS($A$11:$A$22,"="&amp;SUBSTITUTE(SUBSTITUTE(SUBSTITUTE(A18,"~","~~"),"*","~*"),"?","~?"))&lt;&gt;1,"Doppelter Endpunkt",IF(OR(D18="",E18="",F18="",G18=""),"Datensatz vervollständigen","Erfasst"))))</x:f>
      </x:c>
    </x:row>
    <x:row r="19" ht="50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IF(COUNTA(A19:G19)=0,"",IF(A19="","ID fehlt",COUNTIFS($B$26:$B$41,"="&amp;SUBSTITUTE(SUBSTITUTE(SUBSTITUTE(A19,"~","~~"),"*","~*"),"?","~?"))+COUNTIFS($C$26:$C$41,"="&amp;SUBSTITUTE(SUBSTITUTE(SUBSTITUTE(A19,"~","~~"),"*","~*"),"?","~?"))))</x:f>
      </x:c>
      <x:c r="I19" s="3" t="str">
        <x:f>IF(COUNTA(A19:G19)=0,"",IF(OR(A19="",B19="",C19=""),"Eingabe fehlt",IF(OR(C19="Unbestückt",C19="Isoliert"),IF(H19=0,"Kein Segment","Unerwartetes Segment"),IF(C19&lt;&gt;"Verbunden","Belegungsstatus prüfen",IF(B19="Spleiß",IF(H19&lt;2,"Spleiß prüfen","Erfasst"),IF(H19=0,"Segment fehlt",IF(H19&gt;1,"Gemeinsam genutzten Kontakt prüfen","Erfasst")))))))</x:f>
      </x:c>
      <x:c r="J19" s="3" t="str">
        <x:f>IF(COUNTA(A19:G19)=0,"",IF(A19="","ID fehlt",IF(COUNTIFS($A$11:$A$22,"="&amp;SUBSTITUTE(SUBSTITUTE(SUBSTITUTE(A19,"~","~~"),"*","~*"),"?","~?"))&lt;&gt;1,"Doppelter Endpunkt",IF(OR(D19="",E19="",F19="",G19=""),"Datensatz vervollständigen","Erfasst"))))</x:f>
      </x:c>
    </x:row>
    <x:row r="20" ht="50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IF(COUNTA(A20:G20)=0,"",IF(A20="","ID fehlt",COUNTIFS($B$26:$B$41,"="&amp;SUBSTITUTE(SUBSTITUTE(SUBSTITUTE(A20,"~","~~"),"*","~*"),"?","~?"))+COUNTIFS($C$26:$C$41,"="&amp;SUBSTITUTE(SUBSTITUTE(SUBSTITUTE(A20,"~","~~"),"*","~*"),"?","~?"))))</x:f>
      </x:c>
      <x:c r="I20" s="3" t="str">
        <x:f>IF(COUNTA(A20:G20)=0,"",IF(OR(A20="",B20="",C20=""),"Eingabe fehlt",IF(OR(C20="Unbestückt",C20="Isoliert"),IF(H20=0,"Kein Segment","Unerwartetes Segment"),IF(C20&lt;&gt;"Verbunden","Belegungsstatus prüfen",IF(B20="Spleiß",IF(H20&lt;2,"Spleiß prüfen","Erfasst"),IF(H20=0,"Segment fehlt",IF(H20&gt;1,"Gemeinsam genutzten Kontakt prüfen","Erfasst")))))))</x:f>
      </x:c>
      <x:c r="J20" s="3" t="str">
        <x:f>IF(COUNTA(A20:G20)=0,"",IF(A20="","ID fehlt",IF(COUNTIFS($A$11:$A$22,"="&amp;SUBSTITUTE(SUBSTITUTE(SUBSTITUTE(A20,"~","~~"),"*","~*"),"?","~?"))&lt;&gt;1,"Doppelter Endpunkt",IF(OR(D20="",E20="",F20="",G20=""),"Datensatz vervollständigen","Erfasst"))))</x:f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fehlt",COUNTIFS($B$26:$B$41,"="&amp;SUBSTITUTE(SUBSTITUTE(SUBSTITUTE(A21,"~","~~"),"*","~*"),"?","~?"))+COUNTIFS($C$26:$C$41,"="&amp;SUBSTITUTE(SUBSTITUTE(SUBSTITUTE(A21,"~","~~"),"*","~*"),"?","~?"))))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IF(COUNTA(A21:G21)=0,"",IF(OR(A21="",B21="",C21=""),"Eingabe fehlt",IF(OR(C21="Unbestückt",C21="Isoliert"),IF(H21=0,"Kein Segment","Unerwartetes Segment"),IF(C21&lt;&gt;"Verbunden","Belegungsstatus prüfen",IF(B21="Spleiß",IF(H21&lt;2,"Spleiß prüfen","Erfasst"),IF(H21=0,"Segment fehlt",IF(H21&gt;1,"Gemeinsam genutzten Kontakt prüfen","Erfasst")))))))</x:f>
      </x:c>
      <x:c r="J21" s="3" t="str">
        <x:f>IF(COUNTA(A21:G21)=0,"",IF(A21="","ID fehlt",IF(COUNTIFS($A$11:$A$22,"="&amp;SUBSTITUTE(SUBSTITUTE(SUBSTITUTE(A21,"~","~~"),"*","~*"),"?","~?"))&lt;&gt;1,"Doppelter Endpunkt",IF(OR(D21="",E21="",F21="",G21=""),"Datensatz vervollständigen","Erfasst"))))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fehlt",COUNTIFS($B$26:$B$41,"="&amp;SUBSTITUTE(SUBSTITUTE(SUBSTITUTE(A22,"~","~~"),"*","~*"),"?","~?"))+COUNTIFS($C$26:$C$41,"="&amp;SUBSTITUTE(SUBSTITUTE(SUBSTITUTE(A22,"~","~~"),"*","~*"),"?","~?"))))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IF(COUNTA(A22:G22)=0,"",IF(OR(A22="",B22="",C22=""),"Eingabe fehlt",IF(OR(C22="Unbestückt",C22="Isoliert"),IF(H22=0,"Kein Segment","Unerwartetes Segment"),IF(C22&lt;&gt;"Verbunden","Belegungsstatus prüfen",IF(B22="Spleiß",IF(H22&lt;2,"Spleiß prüfen","Erfasst"),IF(H22=0,"Segment fehlt",IF(H22&gt;1,"Gemeinsam genutzten Kontakt prüfen","Erfasst")))))))</x:f>
      </x:c>
      <x:c r="J22" s="3" t="str">
        <x:f>IF(COUNTA(A22:G22)=0,"",IF(A22="","ID fehlt",IF(COUNTIFS($A$11:$A$22,"="&amp;SUBSTITUTE(SUBSTITUTE(SUBSTITUTE(A22,"~","~~"),"*","~*"),"?","~?"))&lt;&gt;1,"Doppelter Endpunkt",IF(OR(D22="",E22="",F22="",G22=""),"Datensatz vervollständigen","Erfasst"))))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7" customHeight="1">
      <x:c r="A24" s="3" t="str">
        <x:v>Physische Leiter und beabsichtigte Verbindungen. Eindeutige ID je beidseitigem Segment. Gemeinsame Netze können mehrere Segmente enthalten.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Segment- / Verbindungs-ID</x:v>
      </x:c>
      <x:c r="B25" s="8" t="str">
        <x:v>Von-Endpunkt</x:v>
      </x:c>
      <x:c r="C25" s="8" t="str">
        <x:v>Nach-Endpunkt</x:v>
      </x:c>
      <x:c r="D25" s="8" t="str">
        <x:v>Netzbezeichnung</x:v>
      </x:c>
      <x:c r="E25" s="8" t="str">
        <x:v>Leiter- / Verbindungsspezifikation</x:v>
      </x:c>
      <x:c r="F25" s="8" t="str">
        <x:v>Farbe / Kennzeichnung</x:v>
      </x:c>
      <x:c r="G25" s="8" t="str">
        <x:v>Zeichnungs- / Längenreferenz</x:v>
      </x:c>
      <x:c r="H25" s="8" t="str">
        <x:v>ID-Prüfung</x:v>
      </x:c>
      <x:c r="I25" s="8" t="str">
        <x:v>Endpunktprüfung</x:v>
      </x:c>
      <x:c r="J25" s="8" t="str">
        <x:v>Netzbezeichnungsprüfung</x:v>
      </x:c>
    </x:row>
    <x:row r="26" ht="40" customHeight="1">
      <x:c r="A26" s="5"/>
      <x:c r="B26" s="5"/>
      <x:c r="C26" s="5"/>
      <x:c r="D26" s="5"/>
      <x:c r="E26" s="5"/>
      <x:c r="F26" s="5"/>
      <x:c r="G26" s="5"/>
      <x:c r="H26" s="3" t="str">
        <x:f>IF(COUNTA(A26:G26)=0,"",IF(A26="","ID fehlt",IF(COUNTIFS($A$26:$A$41,"="&amp;SUBSTITUTE(SUBSTITUTE(SUBSTITUTE(A26,"~","~~"),"*","~*"),"?","~?"))&gt;1,"Doppelte ID",IF(OR(E26="",F26="",G26=""),"Datensatz vervollständigen","Eindeutig"))))</x:f>
      </x:c>
      <x:c r="I26" s="3" t="str">
        <x:f>IF(COUNTA(A26:G26)=0,"",IF(OR(B26="",C26=""),"Endpunkte fehlen",IF(B26=C26,"Gleicher Endpunkt",IF(AND(COUNTIFS($A$11:$A$22,"="&amp;SUBSTITUTE(SUBSTITUTE(SUBSTITUTE(B26,"~","~~"),"*","~*"),"?","~?"))=1,COUNTIFS($A$11:$A$22,"="&amp;SUBSTITUTE(SUBSTITUTE(SUBSTITUTE(C26,"~","~~"),"*","~*"),"?","~?"))=1),"Gelistet","Unbekannt / doppelt"))))</x:f>
      </x:c>
      <x:c r="J26" s="3" t="str">
        <x:f>IF(COUNTA(A26:G26)=0,"",IF(I26&lt;&gt;"Gelistet","Endpunkte prüfen",IF(D26="","Netz fehl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Bezeichnungen stimmen überein","Netzwiderspruch"))))</x:f>
      </x:c>
    </x:row>
    <x:row r="27" ht="40" customHeight="1">
      <x:c r="A27" s="5"/>
      <x:c r="B27" s="5"/>
      <x:c r="C27" s="5"/>
      <x:c r="D27" s="5"/>
      <x:c r="E27" s="5"/>
      <x:c r="F27" s="5"/>
      <x:c r="G27" s="5"/>
      <x:c r="H27" s="3" t="str">
        <x:f>IF(COUNTA(A27:G27)=0,"",IF(A27="","ID fehlt",IF(COUNTIFS($A$26:$A$41,"="&amp;SUBSTITUTE(SUBSTITUTE(SUBSTITUTE(A27,"~","~~"),"*","~*"),"?","~?"))&gt;1,"Doppelte ID",IF(OR(E27="",F27="",G27=""),"Datensatz vervollständigen","Eindeutig"))))</x:f>
      </x:c>
      <x:c r="I27" s="3" t="str">
        <x:f>IF(COUNTA(A27:G27)=0,"",IF(OR(B27="",C27=""),"Endpunkte fehlen",IF(B27=C27,"Gleicher Endpunkt",IF(AND(COUNTIFS($A$11:$A$22,"="&amp;SUBSTITUTE(SUBSTITUTE(SUBSTITUTE(B27,"~","~~"),"*","~*"),"?","~?"))=1,COUNTIFS($A$11:$A$22,"="&amp;SUBSTITUTE(SUBSTITUTE(SUBSTITUTE(C27,"~","~~"),"*","~*"),"?","~?"))=1),"Gelistet","Unbekannt / doppelt"))))</x:f>
      </x:c>
      <x:c r="J27" s="3" t="str">
        <x:f>IF(COUNTA(A27:G27)=0,"",IF(I27&lt;&gt;"Gelistet","Endpunkte prüfen",IF(D27="","Netz fehl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Bezeichnungen stimmen überein","Netzwiderspruch"))))</x:f>
      </x:c>
    </x:row>
    <x:row r="28" ht="40" customHeight="1">
      <x:c r="A28" s="5"/>
      <x:c r="B28" s="5"/>
      <x:c r="C28" s="5"/>
      <x:c r="D28" s="5"/>
      <x:c r="E28" s="5"/>
      <x:c r="F28" s="5"/>
      <x:c r="G28" s="5"/>
      <x:c r="H28" s="3" t="str">
        <x:f>IF(COUNTA(A28:G28)=0,"",IF(A28="","ID fehlt",IF(COUNTIFS($A$26:$A$41,"="&amp;SUBSTITUTE(SUBSTITUTE(SUBSTITUTE(A28,"~","~~"),"*","~*"),"?","~?"))&gt;1,"Doppelte ID",IF(OR(E28="",F28="",G28=""),"Datensatz vervollständigen","Eindeutig"))))</x:f>
      </x:c>
      <x:c r="I28" s="3" t="str">
        <x:f>IF(COUNTA(A28:G28)=0,"",IF(OR(B28="",C28=""),"Endpunkte fehlen",IF(B28=C28,"Gleicher Endpunkt",IF(AND(COUNTIFS($A$11:$A$22,"="&amp;SUBSTITUTE(SUBSTITUTE(SUBSTITUTE(B28,"~","~~"),"*","~*"),"?","~?"))=1,COUNTIFS($A$11:$A$22,"="&amp;SUBSTITUTE(SUBSTITUTE(SUBSTITUTE(C28,"~","~~"),"*","~*"),"?","~?"))=1),"Gelistet","Unbekannt / doppelt"))))</x:f>
      </x:c>
      <x:c r="J28" s="3" t="str">
        <x:f>IF(COUNTA(A28:G28)=0,"",IF(I28&lt;&gt;"Gelistet","Endpunkte prüfen",IF(D28="","Netz fehl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Bezeichnungen stimmen überein","Netzwiderspruch"))))</x:f>
      </x:c>
    </x:row>
    <x:row r="29" ht="40" customHeight="1">
      <x:c r="A29" s="5"/>
      <x:c r="B29" s="5"/>
      <x:c r="C29" s="5"/>
      <x:c r="D29" s="5"/>
      <x:c r="E29" s="5"/>
      <x:c r="F29" s="5"/>
      <x:c r="G29" s="5"/>
      <x:c r="H29" s="3" t="str">
        <x:f>IF(COUNTA(A29:G29)=0,"",IF(A29="","ID fehlt",IF(COUNTIFS($A$26:$A$41,"="&amp;SUBSTITUTE(SUBSTITUTE(SUBSTITUTE(A29,"~","~~"),"*","~*"),"?","~?"))&gt;1,"Doppelte ID",IF(OR(E29="",F29="",G29=""),"Datensatz vervollständigen","Eindeutig"))))</x:f>
      </x:c>
      <x:c r="I29" s="3" t="str">
        <x:f>IF(COUNTA(A29:G29)=0,"",IF(OR(B29="",C29=""),"Endpunkte fehlen",IF(B29=C29,"Gleicher Endpunkt",IF(AND(COUNTIFS($A$11:$A$22,"="&amp;SUBSTITUTE(SUBSTITUTE(SUBSTITUTE(B29,"~","~~"),"*","~*"),"?","~?"))=1,COUNTIFS($A$11:$A$22,"="&amp;SUBSTITUTE(SUBSTITUTE(SUBSTITUTE(C29,"~","~~"),"*","~*"),"?","~?"))=1),"Gelistet","Unbekannt / doppelt"))))</x:f>
      </x:c>
      <x:c r="J29" s="3" t="str">
        <x:f>IF(COUNTA(A29:G29)=0,"",IF(I29&lt;&gt;"Gelistet","Endpunkte prüfen",IF(D29="","Netz fehl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Bezeichnungen stimmen überein","Netzwiderspruch"))))</x:f>
      </x:c>
    </x:row>
    <x:row r="30" ht="40" customHeight="1">
      <x:c r="A30" s="5"/>
      <x:c r="B30" s="5"/>
      <x:c r="C30" s="5"/>
      <x:c r="D30" s="5"/>
      <x:c r="E30" s="5"/>
      <x:c r="F30" s="5"/>
      <x:c r="G30" s="5"/>
      <x:c r="H30" s="3" t="str">
        <x:f>IF(COUNTA(A30:G30)=0,"",IF(A30="","ID fehlt",IF(COUNTIFS($A$26:$A$41,"="&amp;SUBSTITUTE(SUBSTITUTE(SUBSTITUTE(A30,"~","~~"),"*","~*"),"?","~?"))&gt;1,"Doppelte ID",IF(OR(E30="",F30="",G30=""),"Datensatz vervollständigen","Eindeutig"))))</x:f>
      </x:c>
      <x:c r="I30" s="3" t="str">
        <x:f>IF(COUNTA(A30:G30)=0,"",IF(OR(B30="",C30=""),"Endpunkte fehlen",IF(B30=C30,"Gleicher Endpunkt",IF(AND(COUNTIFS($A$11:$A$22,"="&amp;SUBSTITUTE(SUBSTITUTE(SUBSTITUTE(B30,"~","~~"),"*","~*"),"?","~?"))=1,COUNTIFS($A$11:$A$22,"="&amp;SUBSTITUTE(SUBSTITUTE(SUBSTITUTE(C30,"~","~~"),"*","~*"),"?","~?"))=1),"Gelistet","Unbekannt / doppelt"))))</x:f>
      </x:c>
      <x:c r="J30" s="3" t="str">
        <x:f>IF(COUNTA(A30:G30)=0,"",IF(I30&lt;&gt;"Gelistet","Endpunkte prüfen",IF(D30="","Netz fehl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Bezeichnungen stimmen überein","Netzwiderspruch"))))</x:f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fehlt",IF(COUNTIFS($A$26:$A$41,"="&amp;SUBSTITUTE(SUBSTITUTE(SUBSTITUTE(A31,"~","~~"),"*","~*"),"?","~?"))&gt;1,"Doppelte ID",IF(OR(E31="",F31="",G31=""),"Datensatz vervollständigen","Eindeutig"))))</x:f>
      </x:c>
      <x:c r="I31" s="3" t="str">
        <x:f>IF(COUNTA(A31:G31)=0,"",IF(OR(B31="",C31=""),"Endpunkte fehlen",IF(B31=C31,"Gleicher Endpunkt",IF(AND(COUNTIFS($A$11:$A$22,"="&amp;SUBSTITUTE(SUBSTITUTE(SUBSTITUTE(B31,"~","~~"),"*","~*"),"?","~?"))=1,COUNTIFS($A$11:$A$22,"="&amp;SUBSTITUTE(SUBSTITUTE(SUBSTITUTE(C31,"~","~~"),"*","~*"),"?","~?"))=1),"Gelistet","Unbekannt / doppelt"))))</x:f>
      </x:c>
      <x:c r="J31" s="3" t="str">
        <x:f>IF(COUNTA(A31:G31)=0,"",IF(I31&lt;&gt;"Gelistet","Endpunkte prüfen",IF(D31="","Netz fehl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Bezeichnungen stimmen überein","Netzwiderspruch"))))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fehlt",IF(COUNTIFS($A$26:$A$41,"="&amp;SUBSTITUTE(SUBSTITUTE(SUBSTITUTE(A32,"~","~~"),"*","~*"),"?","~?"))&gt;1,"Doppelte ID",IF(OR(E32="",F32="",G32=""),"Datensatz vervollständigen","Eindeutig"))))</x:f>
      </x:c>
      <x:c r="I32" s="3" t="str">
        <x:f>IF(COUNTA(A32:G32)=0,"",IF(OR(B32="",C32=""),"Endpunkte fehlen",IF(B32=C32,"Gleicher Endpunkt",IF(AND(COUNTIFS($A$11:$A$22,"="&amp;SUBSTITUTE(SUBSTITUTE(SUBSTITUTE(B32,"~","~~"),"*","~*"),"?","~?"))=1,COUNTIFS($A$11:$A$22,"="&amp;SUBSTITUTE(SUBSTITUTE(SUBSTITUTE(C32,"~","~~"),"*","~*"),"?","~?"))=1),"Gelistet","Unbekannt / doppelt"))))</x:f>
      </x:c>
      <x:c r="J32" s="3" t="str">
        <x:f>IF(COUNTA(A32:G32)=0,"",IF(I32&lt;&gt;"Gelistet","Endpunkte prüfen",IF(D32="","Netz fehl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Bezeichnungen stimmen überein","Netzwiderspruch"))))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fehlt",IF(COUNTIFS($A$26:$A$41,"="&amp;SUBSTITUTE(SUBSTITUTE(SUBSTITUTE(A33,"~","~~"),"*","~*"),"?","~?"))&gt;1,"Doppelte ID",IF(OR(E33="",F33="",G33=""),"Datensatz vervollständigen","Eindeutig"))))</x:f>
      </x:c>
      <x:c r="I33" s="3" t="str">
        <x:f>IF(COUNTA(A33:G33)=0,"",IF(OR(B33="",C33=""),"Endpunkte fehlen",IF(B33=C33,"Gleicher Endpunkt",IF(AND(COUNTIFS($A$11:$A$22,"="&amp;SUBSTITUTE(SUBSTITUTE(SUBSTITUTE(B33,"~","~~"),"*","~*"),"?","~?"))=1,COUNTIFS($A$11:$A$22,"="&amp;SUBSTITUTE(SUBSTITUTE(SUBSTITUTE(C33,"~","~~"),"*","~*"),"?","~?"))=1),"Gelistet","Unbekannt / doppelt"))))</x:f>
      </x:c>
      <x:c r="J33" s="3" t="str">
        <x:f>IF(COUNTA(A33:G33)=0,"",IF(I33&lt;&gt;"Gelistet","Endpunkte prüfen",IF(D33="","Netz fehl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Bezeichnungen stimmen überein","Netzwiderspruch"))))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fehlt",IF(COUNTIFS($A$26:$A$41,"="&amp;SUBSTITUTE(SUBSTITUTE(SUBSTITUTE(A34,"~","~~"),"*","~*"),"?","~?"))&gt;1,"Doppelte ID",IF(OR(E34="",F34="",G34=""),"Datensatz vervollständigen","Eindeutig"))))</x:f>
      </x:c>
      <x:c r="I34" s="3" t="str">
        <x:f>IF(COUNTA(A34:G34)=0,"",IF(OR(B34="",C34=""),"Endpunkte fehlen",IF(B34=C34,"Gleicher Endpunkt",IF(AND(COUNTIFS($A$11:$A$22,"="&amp;SUBSTITUTE(SUBSTITUTE(SUBSTITUTE(B34,"~","~~"),"*","~*"),"?","~?"))=1,COUNTIFS($A$11:$A$22,"="&amp;SUBSTITUTE(SUBSTITUTE(SUBSTITUTE(C34,"~","~~"),"*","~*"),"?","~?"))=1),"Gelistet","Unbekannt / doppelt"))))</x:f>
      </x:c>
      <x:c r="J34" s="3" t="str">
        <x:f>IF(COUNTA(A34:G34)=0,"",IF(I34&lt;&gt;"Gelistet","Endpunkte prüfen",IF(D34="","Netz fehl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Bezeichnungen stimmen überein","Netzwiderspruch"))))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fehlt",IF(COUNTIFS($A$26:$A$41,"="&amp;SUBSTITUTE(SUBSTITUTE(SUBSTITUTE(A35,"~","~~"),"*","~*"),"?","~?"))&gt;1,"Doppelte ID",IF(OR(E35="",F35="",G35=""),"Datensatz vervollständigen","Eindeutig"))))</x:f>
      </x:c>
      <x:c r="I35" s="3" t="str">
        <x:f>IF(COUNTA(A35:G35)=0,"",IF(OR(B35="",C35=""),"Endpunkte fehlen",IF(B35=C35,"Gleicher Endpunkt",IF(AND(COUNTIFS($A$11:$A$22,"="&amp;SUBSTITUTE(SUBSTITUTE(SUBSTITUTE(B35,"~","~~"),"*","~*"),"?","~?"))=1,COUNTIFS($A$11:$A$22,"="&amp;SUBSTITUTE(SUBSTITUTE(SUBSTITUTE(C35,"~","~~"),"*","~*"),"?","~?"))=1),"Gelistet","Unbekannt / doppelt"))))</x:f>
      </x:c>
      <x:c r="J35" s="3" t="str">
        <x:f>IF(COUNTA(A35:G35)=0,"",IF(I35&lt;&gt;"Gelistet","Endpunkte prüfen",IF(D35="","Netz fehl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Bezeichnungen stimmen überein","Netzwiderspruch"))))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fehlt",IF(COUNTIFS($A$26:$A$41,"="&amp;SUBSTITUTE(SUBSTITUTE(SUBSTITUTE(A36,"~","~~"),"*","~*"),"?","~?"))&gt;1,"Doppelte ID",IF(OR(E36="",F36="",G36=""),"Datensatz vervollständigen","Eindeutig"))))</x:f>
      </x:c>
      <x:c r="I36" s="3" t="str">
        <x:f>IF(COUNTA(A36:G36)=0,"",IF(OR(B36="",C36=""),"Endpunkte fehlen",IF(B36=C36,"Gleicher Endpunkt",IF(AND(COUNTIFS($A$11:$A$22,"="&amp;SUBSTITUTE(SUBSTITUTE(SUBSTITUTE(B36,"~","~~"),"*","~*"),"?","~?"))=1,COUNTIFS($A$11:$A$22,"="&amp;SUBSTITUTE(SUBSTITUTE(SUBSTITUTE(C36,"~","~~"),"*","~*"),"?","~?"))=1),"Gelistet","Unbekannt / doppelt"))))</x:f>
      </x:c>
      <x:c r="J36" s="3" t="str">
        <x:f>IF(COUNTA(A36:G36)=0,"",IF(I36&lt;&gt;"Gelistet","Endpunkte prüfen",IF(D36="","Netz fehl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Bezeichnungen stimmen überein","Netzwiderspruch"))))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fehlt",IF(COUNTIFS($A$26:$A$41,"="&amp;SUBSTITUTE(SUBSTITUTE(SUBSTITUTE(A37,"~","~~"),"*","~*"),"?","~?"))&gt;1,"Doppelte ID",IF(OR(E37="",F37="",G37=""),"Datensatz vervollständigen","Eindeutig"))))</x:f>
      </x:c>
      <x:c r="I37" s="3" t="str">
        <x:f>IF(COUNTA(A37:G37)=0,"",IF(OR(B37="",C37=""),"Endpunkte fehlen",IF(B37=C37,"Gleicher Endpunkt",IF(AND(COUNTIFS($A$11:$A$22,"="&amp;SUBSTITUTE(SUBSTITUTE(SUBSTITUTE(B37,"~","~~"),"*","~*"),"?","~?"))=1,COUNTIFS($A$11:$A$22,"="&amp;SUBSTITUTE(SUBSTITUTE(SUBSTITUTE(C37,"~","~~"),"*","~*"),"?","~?"))=1),"Gelistet","Unbekannt / doppelt"))))</x:f>
      </x:c>
      <x:c r="J37" s="3" t="str">
        <x:f>IF(COUNTA(A37:G37)=0,"",IF(I37&lt;&gt;"Gelistet","Endpunkte prüfen",IF(D37="","Netz fehl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Bezeichnungen stimmen überein","Netzwiderspruch"))))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fehlt",IF(COUNTIFS($A$26:$A$41,"="&amp;SUBSTITUTE(SUBSTITUTE(SUBSTITUTE(A38,"~","~~"),"*","~*"),"?","~?"))&gt;1,"Doppelte ID",IF(OR(E38="",F38="",G38=""),"Datensatz vervollständigen","Eindeutig"))))</x:f>
      </x:c>
      <x:c r="I38" s="3" t="str">
        <x:f>IF(COUNTA(A38:G38)=0,"",IF(OR(B38="",C38=""),"Endpunkte fehlen",IF(B38=C38,"Gleicher Endpunkt",IF(AND(COUNTIFS($A$11:$A$22,"="&amp;SUBSTITUTE(SUBSTITUTE(SUBSTITUTE(B38,"~","~~"),"*","~*"),"?","~?"))=1,COUNTIFS($A$11:$A$22,"="&amp;SUBSTITUTE(SUBSTITUTE(SUBSTITUTE(C38,"~","~~"),"*","~*"),"?","~?"))=1),"Gelistet","Unbekannt / doppelt"))))</x:f>
      </x:c>
      <x:c r="J38" s="3" t="str">
        <x:f>IF(COUNTA(A38:G38)=0,"",IF(I38&lt;&gt;"Gelistet","Endpunkte prüfen",IF(D38="","Netz fehl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Bezeichnungen stimmen überein","Netzwiderspruch"))))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fehlt",IF(COUNTIFS($A$26:$A$41,"="&amp;SUBSTITUTE(SUBSTITUTE(SUBSTITUTE(A39,"~","~~"),"*","~*"),"?","~?"))&gt;1,"Doppelte ID",IF(OR(E39="",F39="",G39=""),"Datensatz vervollständigen","Eindeutig"))))</x:f>
      </x:c>
      <x:c r="I39" s="3" t="str">
        <x:f>IF(COUNTA(A39:G39)=0,"",IF(OR(B39="",C39=""),"Endpunkte fehlen",IF(B39=C39,"Gleicher Endpunkt",IF(AND(COUNTIFS($A$11:$A$22,"="&amp;SUBSTITUTE(SUBSTITUTE(SUBSTITUTE(B39,"~","~~"),"*","~*"),"?","~?"))=1,COUNTIFS($A$11:$A$22,"="&amp;SUBSTITUTE(SUBSTITUTE(SUBSTITUTE(C39,"~","~~"),"*","~*"),"?","~?"))=1),"Gelistet","Unbekannt / doppelt"))))</x:f>
      </x:c>
      <x:c r="J39" s="3" t="str">
        <x:f>IF(COUNTA(A39:G39)=0,"",IF(I39&lt;&gt;"Gelistet","Endpunkte prüfen",IF(D39="","Netz fehl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Bezeichnungen stimmen überein","Netzwiderspruch"))))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fehlt",IF(COUNTIFS($A$26:$A$41,"="&amp;SUBSTITUTE(SUBSTITUTE(SUBSTITUTE(A40,"~","~~"),"*","~*"),"?","~?"))&gt;1,"Doppelte ID",IF(OR(E40="",F40="",G40=""),"Datensatz vervollständigen","Eindeutig"))))</x:f>
      </x:c>
      <x:c r="I40" s="3" t="str">
        <x:f>IF(COUNTA(A40:G40)=0,"",IF(OR(B40="",C40=""),"Endpunkte fehlen",IF(B40=C40,"Gleicher Endpunkt",IF(AND(COUNTIFS($A$11:$A$22,"="&amp;SUBSTITUTE(SUBSTITUTE(SUBSTITUTE(B40,"~","~~"),"*","~*"),"?","~?"))=1,COUNTIFS($A$11:$A$22,"="&amp;SUBSTITUTE(SUBSTITUTE(SUBSTITUTE(C40,"~","~~"),"*","~*"),"?","~?"))=1),"Gelistet","Unbekannt / doppelt"))))</x:f>
      </x:c>
      <x:c r="J40" s="3" t="str">
        <x:f>IF(COUNTA(A40:G40)=0,"",IF(I40&lt;&gt;"Gelistet","Endpunkte prüfen",IF(D40="","Netz fehl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Bezeichnungen stimmen überein","Netzwiderspruch"))))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fehlt",IF(COUNTIFS($A$26:$A$41,"="&amp;SUBSTITUTE(SUBSTITUTE(SUBSTITUTE(A41,"~","~~"),"*","~*"),"?","~?"))&gt;1,"Doppelte ID",IF(OR(E41="",F41="",G41=""),"Datensatz vervollständigen","Eindeutig"))))</x:f>
      </x:c>
      <x:c r="I41" s="3" t="str">
        <x:f>IF(COUNTA(A41:G41)=0,"",IF(OR(B41="",C41=""),"Endpunkte fehlen",IF(B41=C41,"Gleicher Endpunkt",IF(AND(COUNTIFS($A$11:$A$22,"="&amp;SUBSTITUTE(SUBSTITUTE(SUBSTITUTE(B41,"~","~~"),"*","~*"),"?","~?"))=1,COUNTIFS($A$11:$A$22,"="&amp;SUBSTITUTE(SUBSTITUTE(SUBSTITUTE(C41,"~","~~"),"*","~*"),"?","~?"))=1),"Gelistet","Unbekannt / doppelt"))))</x:f>
      </x:c>
      <x:c r="J41" s="3" t="str">
        <x:f>IF(COUNTA(A41:G41)=0,"",IF(I41&lt;&gt;"Gelistet","Endpunkte prüfen",IF(D41="","Netz fehl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Bezeichnungen stimmen überein","Netzwiderspruch"))))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7" customHeight="1">
      <x:c r="A44" s="3" t="str">
        <x:v>Unbestückt = kein Kontakt eingesetzt. Isoliert = identifizierter Punkt ohne in dieser Liste zugeordneten Leiter oder Verbindung. Tatsächlichen Aufbau in der Zeichnung definieren.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im Beispiel ist ein Spleißknoten mit drei angeschlossenen Enden. Er erlaubt nicht mehrere Leiter in einem Steckkontakt.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6" customHeight="1">
      <x:c r="A46" s="3" t="str">
        <x:v>SH1 ist der Schirm. Sein entferntes Ende bleibt Teil desselben Schirms, hat aber keine beabsichtigte Gehäuseverbindung. Die Anbindung benötigt Geräteentwurfsprüfung.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Prüfungen vergleichen eingegebene Bezeichnungen, nicht Schaltungsfunktion, tatsächlichen Durchgang, Isolation, Bauteileignung oder Fertigungsfreigabe.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5" customHeight="1">
      <x:c r="A48" s="3" t="str">
        <x:v>Endpunktregister mit jeder Kammer der gelenkten Zeichnung vergleichen. Ein ausgelassener Endpunkt wird von diesen Prüfungen nicht erkannt.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9" customHeight="1">
      <x:c r="A49" s="3" t="str">
        <x:v>Kennungen einheitlich ohne führende/nachgestellte Leerzeichen schreiben. Vergleiche unterscheiden keine Groß-/Kleinschreibung. Niemals eine Spalte separat sortieren.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7" customHeight="1">
      <x:c r="A50" s="3" t="str">
        <x:v>Kapazität: 12 Endpunkte (Zeilen 11–22), 16 Segmente (26–41). Alle begrenzten Bereiche, Formeln und Validierungen gemeinsam erweitern. Ersten ergänzten Datensatz prüfen.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Nummerierte Ansichten, Stückliste, Maße und Prüfstatus mitliefern. Prüfvorrichtungszuordnung und Prüfprogrammvalidierung bleiben separat.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8" customHeight="1">
      <x:c r="A52" s="3" t="str">
        <x:v>Referenz: Cirris CR Bedienungsanleitung Abschnitt 9.6, Anweisungen definieren. Diese Arbeitsmappe ist kein Prüfgeräte-Importformat.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0" priority="1">
      <x:formula>AND(I11&lt;&gt;"",I11&lt;&gt;"Erfasst",I11&lt;&gt;"Kein Segment",I11&lt;&gt;"Eindeutig",I11&lt;&gt;"Gelistet",I11&lt;&gt;"Bezeichnungen stimmen überein")</x:formula>
    </x:cfRule>
  </x:conditionalFormatting>
  <x:conditionalFormatting sqref="H26:J41">
    <x:cfRule type="expression" dxfId="1" priority="2">
      <x:formula>AND(H26&lt;&gt;"",H26&lt;&gt;"Erfasst",H26&lt;&gt;"Kein Segment",H26&lt;&gt;"Eindeutig",H26&lt;&gt;"Gelistet",H26&lt;&gt;"Bezeichnungen stimmen überein")</x:formula>
    </x:cfRule>
  </x:conditionalFormatting>
  <x:dataValidations count="2">
    <x:dataValidation type="list" sqref="B11:B22">
      <x:formula1>"Steckverbinder,Spleiß,Schirm,Gehäuse"</x:formula1>
    </x:dataValidation>
    <x:dataValidation type="list" sqref="C11:C22">
      <x:formula1>"Verbunden,Unbestückt,Isoliert"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17" hidden="0" customWidth="1"/>
    <x:col min="3" max="3" width="18" hidden="0" customWidth="1"/>
    <x:col min="4" max="4" width="16" hidden="0" customWidth="1"/>
    <x:col min="5" max="5" width="24" hidden="0" customWidth="1"/>
    <x:col min="6" max="6" width="21" hidden="0" customWidth="1"/>
    <x:col min="7" max="7" width="30" hidden="0" customWidth="1"/>
    <x:col min="8" max="8" width="18" hidden="0" customWidth="1"/>
    <x:col min="9" max="9" width="26" hidden="0" customWidth="1"/>
    <x:col min="10" max="10" width="25" hidden="0" customWidth="1"/>
  </x:cols>
  <x:sheetData>
    <x:row r="1" ht="28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41" customHeight="1">
      <x:c r="A2" s="4" t="str">
        <x:v>Verbindungsliste für Kabelkonfektionen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35" customHeight="1">
      <x:c r="A3" s="3" t="str">
        <x:v>FIKTIVES BEISPIEL. Alle EX-Referenzen sind Lehrkennungen, keine bestellbaren Teile oder Produktionsfreigaben.</x:v>
      </x:c>
      <x:c r="B3" s="3"/>
      <x:c r="C3" s="3"/>
      <x:c r="D3" s="3"/>
      <x:c r="E3" s="3"/>
      <x:c r="F3" s="3"/>
      <x:c r="G3" s="3"/>
      <x:c r="H3" s="3"/>
      <x:c r="I3" s="3"/>
      <x:c r="J3" s="3"/>
    </x:row>
    <x:row r="4" ht="28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 ht="54" customHeight="1">
      <x:c r="A5" s="3" t="str">
        <x:v>Baugruppen-ID</x:v>
      </x:c>
      <x:c r="B5" s="5" t="str">
        <x:v>EX-CL-01</x:v>
      </x:c>
      <x:c r="C5" s="3" t="str">
        <x:v>Baugruppenrevision</x:v>
      </x:c>
      <x:c r="D5" s="5" t="str">
        <x:v>A</x:v>
      </x:c>
      <x:c r="E5" s="3" t="str">
        <x:v>Zeichnungsreferenz</x:v>
      </x:c>
      <x:c r="F5" s="5" t="str">
        <x:v>EX-DWG-01 A</x:v>
      </x:c>
      <x:c r="G5" s="3" t="str">
        <x:v>Revision der Verbindungsliste</x:v>
      </x:c>
      <x:c r="H5" s="5" t="str">
        <x:v>A</x:v>
      </x:c>
      <x:c r="I5" s="3"/>
      <x:c r="J5" s="3"/>
    </x:row>
    <x:row r="6" ht="58" customHeight="1">
      <x:c r="A6" s="3" t="str">
        <x:v>Erstellt von</x:v>
      </x:c>
      <x:c r="B6" s="5" t="str">
        <x:v>Beispielautor</x:v>
      </x:c>
      <x:c r="C6" s="3" t="str">
        <x:v>Geprüft von</x:v>
      </x:c>
      <x:c r="D6" s="5" t="str">
        <x:v>Beispielprüfer</x:v>
      </x:c>
      <x:c r="E6" s="3" t="str">
        <x:v>Prüfstatus</x:v>
      </x:c>
      <x:c r="F6" s="5" t="str">
        <x:v>Lehrbeispiel</x:v>
      </x:c>
      <x:c r="G6" s="3" t="str">
        <x:v>Datum / Datensatz</x:v>
      </x:c>
      <x:c r="H6" s="5" t="str">
        <x:v>EX-REVIEW-01</x:v>
      </x:c>
      <x:c r="I6" s="3"/>
      <x:c r="J6" s="3"/>
    </x:row>
    <x:row r="7" ht="65" customHeight="1">
      <x:c r="A7" s="3" t="str">
        <x:v>Stücklistenreferenz</x:v>
      </x:c>
      <x:c r="B7" s="5" t="str">
        <x:v>EX-BOM-01 A</x:v>
      </x:c>
      <x:c r="C7" s="3" t="str">
        <x:v>Einheiten / Längen</x:v>
      </x:c>
      <x:c r="D7" s="5" t="str">
        <x:v>Siehe Zeichnung</x:v>
      </x:c>
      <x:c r="E7" s="3" t="str">
        <x:v>Prüfdefinition</x:v>
      </x:c>
      <x:c r="F7" s="5" t="str">
        <x:v>Separate Freigabe</x:v>
      </x:c>
      <x:c r="G7" s="3" t="str">
        <x:v>Referenz offener Fragen</x:v>
      </x:c>
      <x:c r="H7" s="5" t="str">
        <x:v>Keine im Beispiel</x:v>
      </x:c>
      <x:c r="I7" s="3"/>
      <x:c r="J7" s="3"/>
    </x:row>
    <x:row r="8" ht="28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 ht="36" customHeight="1">
      <x:c r="A9" s="3" t="str">
        <x:v>Endpunktregister. Jede Kammer, jeden Spleiß und Verbindungspunkt des definierten Baugruppenumfangs aufnehmen.</x:v>
      </x:c>
      <x:c r="B9" s="3"/>
      <x:c r="C9" s="3"/>
      <x:c r="D9" s="3"/>
      <x:c r="E9" s="3"/>
      <x:c r="F9" s="3"/>
      <x:c r="G9" s="3"/>
      <x:c r="H9" s="3"/>
      <x:c r="I9" s="3"/>
      <x:c r="J9" s="3"/>
    </x:row>
    <x:row r="10" ht="59" customHeight="1">
      <x:c r="A10" s="8" t="str">
        <x:v>Endpunkt-ID</x:v>
      </x:c>
      <x:c r="B10" s="8" t="str">
        <x:v>Typ</x:v>
      </x:c>
      <x:c r="C10" s="8" t="str">
        <x:v>Belegungsstatus</x:v>
      </x:c>
      <x:c r="D10" s="8" t="str">
        <x:v>Erwartetes Netz</x:v>
      </x:c>
      <x:c r="E10" s="8" t="str">
        <x:v>Ansichtsreferenz</x:v>
      </x:c>
      <x:c r="F10" s="8" t="str">
        <x:v>Dokumentreferenz</x:v>
      </x:c>
      <x:c r="G10" s="8" t="str">
        <x:v>Bestückungs- / Verbindungsdetail</x:v>
      </x:c>
      <x:c r="H10" s="8" t="str">
        <x:v>Angeschlossene Segmente</x:v>
      </x:c>
      <x:c r="I10" s="8" t="str">
        <x:v>Bestückungsprüfung</x:v>
      </x:c>
      <x:c r="J10" s="8" t="str">
        <x:v>ID- / Datensatzprüfung</x:v>
      </x:c>
    </x:row>
    <x:row r="11" ht="78" customHeight="1">
      <x:c r="A11" s="5" t="str">
        <x:v>J1:1</x:v>
      </x:c>
      <x:c r="B11" s="5" t="str">
        <x:v>Steckverbinder</x:v>
      </x:c>
      <x:c r="C11" s="5" t="str">
        <x:v>Verbunden</x:v>
      </x:c>
      <x:c r="D11" s="5" t="str">
        <x:v>N01</x:v>
      </x:c>
      <x:c r="E11" s="5" t="str">
        <x:v>Ansicht A, Steckfläche</x:v>
      </x:c>
      <x:c r="F11" s="5" t="str">
        <x:v>EX-DWG-01 A</x:v>
      </x:c>
      <x:c r="G11" s="5" t="str">
        <x:v>Kammer 1</x:v>
      </x:c>
      <x:c r="H11" s="3" t="n">
        <x:f>IF(COUNTA(A11:G11)=0,"",IF(A11="","ID fehlt",COUNTIFS($B$26:$B$41,"="&amp;SUBSTITUTE(SUBSTITUTE(SUBSTITUTE(A11,"~","~~"),"*","~*"),"?","~?"))+COUNTIFS($C$26:$C$41,"="&amp;SUBSTITUTE(SUBSTITUTE(SUBSTITUTE(A11,"~","~~"),"*","~*"),"?","~?"))))</x:f>
        <x:v>1</x:v>
      </x:c>
      <x:c r="I11" s="3" t="str">
        <x:f>IF(COUNTA(A11:G11)=0,"",IF(OR(A11="",B11="",C11=""),"Eingabe fehlt",IF(OR(C11="Unbestückt",C11="Isoliert"),IF(H11=0,"Kein Segment","Unerwartetes Segment"),IF(C11&lt;&gt;"Verbunden","Belegungsstatus prüfen",IF(B11="Spleiß",IF(H11&lt;2,"Spleiß prüfen","Erfasst"),IF(H11=0,"Segment fehlt",IF(H11&gt;1,"Gemeinsam genutzten Kontakt prüfen","Erfasst")))))))</x:f>
        <x:v>Erfasst</x:v>
      </x:c>
      <x:c r="J11" s="3" t="str">
        <x:f>IF(COUNTA(A11:G11)=0,"",IF(A11="","ID fehlt",IF(COUNTIFS($A$11:$A$22,"="&amp;SUBSTITUTE(SUBSTITUTE(SUBSTITUTE(A11,"~","~~"),"*","~*"),"?","~?"))&lt;&gt;1,"Doppelter Endpunkt",IF(OR(D11="",E11="",F11="",G11=""),"Datensatz vervollständigen","Erfasst"))))</x:f>
        <x:v>Erfasst</x:v>
      </x:c>
    </x:row>
    <x:row r="12" ht="78" customHeight="1">
      <x:c r="A12" s="5" t="str">
        <x:v>J1:2</x:v>
      </x:c>
      <x:c r="B12" s="5" t="str">
        <x:v>Steckverbinder</x:v>
      </x:c>
      <x:c r="C12" s="5" t="str">
        <x:v>Verbunden</x:v>
      </x:c>
      <x:c r="D12" s="5" t="str">
        <x:v>N02</x:v>
      </x:c>
      <x:c r="E12" s="5" t="str">
        <x:v>Ansicht A, Steckfläche</x:v>
      </x:c>
      <x:c r="F12" s="5" t="str">
        <x:v>EX-DWG-01 A</x:v>
      </x:c>
      <x:c r="G12" s="5" t="str">
        <x:v>Kammer 2</x:v>
      </x:c>
      <x:c r="H12" s="3" t="n">
        <x:f>IF(COUNTA(A12:G12)=0,"",IF(A12="","ID fehlt",COUNTIFS($B$26:$B$41,"="&amp;SUBSTITUTE(SUBSTITUTE(SUBSTITUTE(A12,"~","~~"),"*","~*"),"?","~?"))+COUNTIFS($C$26:$C$41,"="&amp;SUBSTITUTE(SUBSTITUTE(SUBSTITUTE(A12,"~","~~"),"*","~*"),"?","~?"))))</x:f>
        <x:v>1</x:v>
      </x:c>
      <x:c r="I12" s="3" t="str">
        <x:f>IF(COUNTA(A12:G12)=0,"",IF(OR(A12="",B12="",C12=""),"Eingabe fehlt",IF(OR(C12="Unbestückt",C12="Isoliert"),IF(H12=0,"Kein Segment","Unerwartetes Segment"),IF(C12&lt;&gt;"Verbunden","Belegungsstatus prüfen",IF(B12="Spleiß",IF(H12&lt;2,"Spleiß prüfen","Erfasst"),IF(H12=0,"Segment fehlt",IF(H12&gt;1,"Gemeinsam genutzten Kontakt prüfen","Erfasst")))))))</x:f>
        <x:v>Erfasst</x:v>
      </x:c>
      <x:c r="J12" s="3" t="str">
        <x:f>IF(COUNTA(A12:G12)=0,"",IF(A12="","ID fehlt",IF(COUNTIFS($A$11:$A$22,"="&amp;SUBSTITUTE(SUBSTITUTE(SUBSTITUTE(A12,"~","~~"),"*","~*"),"?","~?"))&lt;&gt;1,"Doppelter Endpunkt",IF(OR(D12="",E12="",F12="",G12=""),"Datensatz vervollständigen","Erfasst"))))</x:f>
        <x:v>Erfasst</x:v>
      </x:c>
    </x:row>
    <x:row r="13" ht="78" customHeight="1">
      <x:c r="A13" s="5" t="str">
        <x:v>J1:3</x:v>
      </x:c>
      <x:c r="B13" s="5" t="str">
        <x:v>Steckverbinder</x:v>
      </x:c>
      <x:c r="C13" s="5" t="str">
        <x:v>Unbestückt</x:v>
      </x:c>
      <x:c r="D13" s="5" t="str">
        <x:v>N/A</x:v>
      </x:c>
      <x:c r="E13" s="5" t="str">
        <x:v>Ansicht A, Steckfläche</x:v>
      </x:c>
      <x:c r="F13" s="5" t="str">
        <x:v>EX-DWG-01 A</x:v>
      </x:c>
      <x:c r="G13" s="5" t="str">
        <x:v>Kein Kontakt eingesetzt</x:v>
      </x:c>
      <x:c r="H13" s="3" t="n">
        <x:f>IF(COUNTA(A13:G13)=0,"",IF(A13="","ID fehlt",COUNTIFS($B$26:$B$41,"="&amp;SUBSTITUTE(SUBSTITUTE(SUBSTITUTE(A13,"~","~~"),"*","~*"),"?","~?"))+COUNTIFS($C$26:$C$41,"="&amp;SUBSTITUTE(SUBSTITUTE(SUBSTITUTE(A13,"~","~~"),"*","~*"),"?","~?"))))</x:f>
        <x:v>0</x:v>
      </x:c>
      <x:c r="I13" s="3" t="str">
        <x:f>IF(COUNTA(A13:G13)=0,"",IF(OR(A13="",B13="",C13=""),"Eingabe fehlt",IF(OR(C13="Unbestückt",C13="Isoliert"),IF(H13=0,"Kein Segment","Unerwartetes Segment"),IF(C13&lt;&gt;"Verbunden","Belegungsstatus prüfen",IF(B13="Spleiß",IF(H13&lt;2,"Spleiß prüfen","Erfasst"),IF(H13=0,"Segment fehlt",IF(H13&gt;1,"Gemeinsam genutzten Kontakt prüfen","Erfasst")))))))</x:f>
        <x:v>Kein Segment</x:v>
      </x:c>
      <x:c r="J13" s="3" t="str">
        <x:f>IF(COUNTA(A13:G13)=0,"",IF(A13="","ID fehlt",IF(COUNTIFS($A$11:$A$22,"="&amp;SUBSTITUTE(SUBSTITUTE(SUBSTITUTE(A13,"~","~~"),"*","~*"),"?","~?"))&lt;&gt;1,"Doppelter Endpunkt",IF(OR(D13="",E13="",F13="",G13=""),"Datensatz vervollständigen","Erfasst"))))</x:f>
        <x:v>Erfasst</x:v>
      </x:c>
    </x:row>
    <x:row r="14" ht="78" customHeight="1">
      <x:c r="A14" s="5" t="str">
        <x:v>J2:1</x:v>
      </x:c>
      <x:c r="B14" s="5" t="str">
        <x:v>Steckverbinder</x:v>
      </x:c>
      <x:c r="C14" s="5" t="str">
        <x:v>Verbunden</x:v>
      </x:c>
      <x:c r="D14" s="5" t="str">
        <x:v>N01</x:v>
      </x:c>
      <x:c r="E14" s="5" t="str">
        <x:v>Ansicht B, Steckfläche</x:v>
      </x:c>
      <x:c r="F14" s="5" t="str">
        <x:v>EX-DWG-01 A</x:v>
      </x:c>
      <x:c r="G14" s="5" t="str">
        <x:v>Kammer 1</x:v>
      </x:c>
      <x:c r="H14" s="3" t="n">
        <x:f>IF(COUNTA(A14:G14)=0,"",IF(A14="","ID fehlt",COUNTIFS($B$26:$B$41,"="&amp;SUBSTITUTE(SUBSTITUTE(SUBSTITUTE(A14,"~","~~"),"*","~*"),"?","~?"))+COUNTIFS($C$26:$C$41,"="&amp;SUBSTITUTE(SUBSTITUTE(SUBSTITUTE(A14,"~","~~"),"*","~*"),"?","~?"))))</x:f>
        <x:v>1</x:v>
      </x:c>
      <x:c r="I14" s="3" t="str">
        <x:f>IF(COUNTA(A14:G14)=0,"",IF(OR(A14="",B14="",C14=""),"Eingabe fehlt",IF(OR(C14="Unbestückt",C14="Isoliert"),IF(H14=0,"Kein Segment","Unerwartetes Segment"),IF(C14&lt;&gt;"Verbunden","Belegungsstatus prüfen",IF(B14="Spleiß",IF(H14&lt;2,"Spleiß prüfen","Erfasst"),IF(H14=0,"Segment fehlt",IF(H14&gt;1,"Gemeinsam genutzten Kontakt prüfen","Erfasst")))))))</x:f>
        <x:v>Erfasst</x:v>
      </x:c>
      <x:c r="J14" s="3" t="str">
        <x:f>IF(COUNTA(A14:G14)=0,"",IF(A14="","ID fehlt",IF(COUNTIFS($A$11:$A$22,"="&amp;SUBSTITUTE(SUBSTITUTE(SUBSTITUTE(A14,"~","~~"),"*","~*"),"?","~?"))&lt;&gt;1,"Doppelter Endpunkt",IF(OR(D14="",E14="",F14="",G14=""),"Datensatz vervollständigen","Erfasst"))))</x:f>
        <x:v>Erfasst</x:v>
      </x:c>
    </x:row>
    <x:row r="15" ht="78" customHeight="1">
      <x:c r="A15" s="5" t="str">
        <x:v>J2:2</x:v>
      </x:c>
      <x:c r="B15" s="5" t="str">
        <x:v>Steckverbinder</x:v>
      </x:c>
      <x:c r="C15" s="5" t="str">
        <x:v>Verbunden</x:v>
      </x:c>
      <x:c r="D15" s="5" t="str">
        <x:v>N02</x:v>
      </x:c>
      <x:c r="E15" s="5" t="str">
        <x:v>Ansicht B, Steckfläche</x:v>
      </x:c>
      <x:c r="F15" s="5" t="str">
        <x:v>EX-DWG-01 A</x:v>
      </x:c>
      <x:c r="G15" s="5" t="str">
        <x:v>Kammer 2</x:v>
      </x:c>
      <x:c r="H15" s="3" t="n">
        <x:f>IF(COUNTA(A15:G15)=0,"",IF(A15="","ID fehlt",COUNTIFS($B$26:$B$41,"="&amp;SUBSTITUTE(SUBSTITUTE(SUBSTITUTE(A15,"~","~~"),"*","~*"),"?","~?"))+COUNTIFS($C$26:$C$41,"="&amp;SUBSTITUTE(SUBSTITUTE(SUBSTITUTE(A15,"~","~~"),"*","~*"),"?","~?"))))</x:f>
        <x:v>1</x:v>
      </x:c>
      <x:c r="I15" s="3" t="str">
        <x:f>IF(COUNTA(A15:G15)=0,"",IF(OR(A15="",B15="",C15=""),"Eingabe fehlt",IF(OR(C15="Unbestückt",C15="Isoliert"),IF(H15=0,"Kein Segment","Unerwartetes Segment"),IF(C15&lt;&gt;"Verbunden","Belegungsstatus prüfen",IF(B15="Spleiß",IF(H15&lt;2,"Spleiß prüfen","Erfasst"),IF(H15=0,"Segment fehlt",IF(H15&gt;1,"Gemeinsam genutzten Kontakt prüfen","Erfasst")))))))</x:f>
        <x:v>Erfasst</x:v>
      </x:c>
      <x:c r="J15" s="3" t="str">
        <x:f>IF(COUNTA(A15:G15)=0,"",IF(A15="","ID fehlt",IF(COUNTIFS($A$11:$A$22,"="&amp;SUBSTITUTE(SUBSTITUTE(SUBSTITUTE(A15,"~","~~"),"*","~*"),"?","~?"))&lt;&gt;1,"Doppelter Endpunkt",IF(OR(D15="",E15="",F15="",G15=""),"Datensatz vervollständigen","Erfasst"))))</x:f>
        <x:v>Erfasst</x:v>
      </x:c>
    </x:row>
    <x:row r="16" ht="78" customHeight="1">
      <x:c r="A16" s="5" t="str">
        <x:v>J3:1</x:v>
      </x:c>
      <x:c r="B16" s="5" t="str">
        <x:v>Steckverbinder</x:v>
      </x:c>
      <x:c r="C16" s="5" t="str">
        <x:v>Verbunden</x:v>
      </x:c>
      <x:c r="D16" s="5" t="str">
        <x:v>N02</x:v>
      </x:c>
      <x:c r="E16" s="5" t="str">
        <x:v>Ansicht C, Steckfläche</x:v>
      </x:c>
      <x:c r="F16" s="5" t="str">
        <x:v>EX-DWG-01 A</x:v>
      </x:c>
      <x:c r="G16" s="5" t="str">
        <x:v>Kammer 1</x:v>
      </x:c>
      <x:c r="H16" s="3" t="n">
        <x:f>IF(COUNTA(A16:G16)=0,"",IF(A16="","ID fehlt",COUNTIFS($B$26:$B$41,"="&amp;SUBSTITUTE(SUBSTITUTE(SUBSTITUTE(A16,"~","~~"),"*","~*"),"?","~?"))+COUNTIFS($C$26:$C$41,"="&amp;SUBSTITUTE(SUBSTITUTE(SUBSTITUTE(A16,"~","~~"),"*","~*"),"?","~?"))))</x:f>
        <x:v>1</x:v>
      </x:c>
      <x:c r="I16" s="3" t="str">
        <x:f>IF(COUNTA(A16:G16)=0,"",IF(OR(A16="",B16="",C16=""),"Eingabe fehlt",IF(OR(C16="Unbestückt",C16="Isoliert"),IF(H16=0,"Kein Segment","Unerwartetes Segment"),IF(C16&lt;&gt;"Verbunden","Belegungsstatus prüfen",IF(B16="Spleiß",IF(H16&lt;2,"Spleiß prüfen","Erfasst"),IF(H16=0,"Segment fehlt",IF(H16&gt;1,"Gemeinsam genutzten Kontakt prüfen","Erfasst")))))))</x:f>
        <x:v>Erfasst</x:v>
      </x:c>
      <x:c r="J16" s="3" t="str">
        <x:f>IF(COUNTA(A16:G16)=0,"",IF(A16="","ID fehlt",IF(COUNTIFS($A$11:$A$22,"="&amp;SUBSTITUTE(SUBSTITUTE(SUBSTITUTE(A16,"~","~~"),"*","~*"),"?","~?"))&lt;&gt;1,"Doppelter Endpunkt",IF(OR(D16="",E16="",F16="",G16=""),"Datensatz vervollständigen","Erfasst"))))</x:f>
        <x:v>Erfasst</x:v>
      </x:c>
    </x:row>
    <x:row r="17" ht="78" customHeight="1">
      <x:c r="A17" s="5" t="str">
        <x:v>J3:2</x:v>
      </x:c>
      <x:c r="B17" s="5" t="str">
        <x:v>Steckverbinder</x:v>
      </x:c>
      <x:c r="C17" s="5" t="str">
        <x:v>Isoliert</x:v>
      </x:c>
      <x:c r="D17" s="5" t="str">
        <x:v>NC01</x:v>
      </x:c>
      <x:c r="E17" s="5" t="str">
        <x:v>Ansicht C, Steckfläche</x:v>
      </x:c>
      <x:c r="F17" s="5" t="str">
        <x:v>EX-DWG-01 A</x:v>
      </x:c>
      <x:c r="G17" s="5" t="str">
        <x:v>Kontakt eingesetzt, kein Leiter</x:v>
      </x:c>
      <x:c r="H17" s="3" t="n">
        <x:f>IF(COUNTA(A17:G17)=0,"",IF(A17="","ID fehlt",COUNTIFS($B$26:$B$41,"="&amp;SUBSTITUTE(SUBSTITUTE(SUBSTITUTE(A17,"~","~~"),"*","~*"),"?","~?"))+COUNTIFS($C$26:$C$41,"="&amp;SUBSTITUTE(SUBSTITUTE(SUBSTITUTE(A17,"~","~~"),"*","~*"),"?","~?"))))</x:f>
        <x:v>0</x:v>
      </x:c>
      <x:c r="I17" s="3" t="str">
        <x:f>IF(COUNTA(A17:G17)=0,"",IF(OR(A17="",B17="",C17=""),"Eingabe fehlt",IF(OR(C17="Unbestückt",C17="Isoliert"),IF(H17=0,"Kein Segment","Unerwartetes Segment"),IF(C17&lt;&gt;"Verbunden","Belegungsstatus prüfen",IF(B17="Spleiß",IF(H17&lt;2,"Spleiß prüfen","Erfasst"),IF(H17=0,"Segment fehlt",IF(H17&gt;1,"Gemeinsam genutzten Kontakt prüfen","Erfasst")))))))</x:f>
        <x:v>Kein Segment</x:v>
      </x:c>
      <x:c r="J17" s="3" t="str">
        <x:f>IF(COUNTA(A17:G17)=0,"",IF(A17="","ID fehlt",IF(COUNTIFS($A$11:$A$22,"="&amp;SUBSTITUTE(SUBSTITUTE(SUBSTITUTE(A17,"~","~~"),"*","~*"),"?","~?"))&lt;&gt;1,"Doppelter Endpunkt",IF(OR(D17="",E17="",F17="",G17=""),"Datensatz vervollständigen","Erfasst"))))</x:f>
        <x:v>Erfasst</x:v>
      </x:c>
    </x:row>
    <x:row r="18" ht="50" customHeight="1">
      <x:c r="A18" s="5" t="str">
        <x:v>S1</x:v>
      </x:c>
      <x:c r="B18" s="5" t="str">
        <x:v>Spleiß</x:v>
      </x:c>
      <x:c r="C18" s="5" t="str">
        <x:v>Verbunden</x:v>
      </x:c>
      <x:c r="D18" s="5" t="str">
        <x:v>N02</x:v>
      </x:c>
      <x:c r="E18" s="5" t="str">
        <x:v>Detail SP1</x:v>
      </x:c>
      <x:c r="F18" s="5" t="str">
        <x:v>EX-DWG-01 A</x:v>
      </x:c>
      <x:c r="G18" s="5" t="str">
        <x:v>Drei Leiterenden</x:v>
      </x:c>
      <x:c r="H18" s="3" t="n">
        <x:f>IF(COUNTA(A18:G18)=0,"",IF(A18="","ID fehlt",COUNTIFS($B$26:$B$41,"="&amp;SUBSTITUTE(SUBSTITUTE(SUBSTITUTE(A18,"~","~~"),"*","~*"),"?","~?"))+COUNTIFS($C$26:$C$41,"="&amp;SUBSTITUTE(SUBSTITUTE(SUBSTITUTE(A18,"~","~~"),"*","~*"),"?","~?"))))</x:f>
        <x:v>3</x:v>
      </x:c>
      <x:c r="I18" s="3" t="str">
        <x:f>IF(COUNTA(A18:G18)=0,"",IF(OR(A18="",B18="",C18=""),"Eingabe fehlt",IF(OR(C18="Unbestückt",C18="Isoliert"),IF(H18=0,"Kein Segment","Unerwartetes Segment"),IF(C18&lt;&gt;"Verbunden","Belegungsstatus prüfen",IF(B18="Spleiß",IF(H18&lt;2,"Spleiß prüfen","Erfasst"),IF(H18=0,"Segment fehlt",IF(H18&gt;1,"Gemeinsam genutzten Kontakt prüfen","Erfasst")))))))</x:f>
        <x:v>Erfasst</x:v>
      </x:c>
      <x:c r="J18" s="3" t="str">
        <x:f>IF(COUNTA(A18:G18)=0,"",IF(A18="","ID fehlt",IF(COUNTIFS($A$11:$A$22,"="&amp;SUBSTITUTE(SUBSTITUTE(SUBSTITUTE(A18,"~","~~"),"*","~*"),"?","~?"))&lt;&gt;1,"Doppelter Endpunkt",IF(OR(D18="",E18="",F18="",G18=""),"Datensatz vervollständigen","Erfasst"))))</x:f>
        <x:v>Erfasst</x:v>
      </x:c>
    </x:row>
    <x:row r="19" ht="73" customHeight="1">
      <x:c r="A19" s="5" t="str">
        <x:v>SH1</x:v>
      </x:c>
      <x:c r="B19" s="5" t="str">
        <x:v>Schirm</x:v>
      </x:c>
      <x:c r="C19" s="5" t="str">
        <x:v>Verbunden</x:v>
      </x:c>
      <x:c r="D19" s="5" t="str">
        <x:v>SCREEN</x:v>
      </x:c>
      <x:c r="E19" s="5" t="str">
        <x:v>Detail SH1</x:v>
      </x:c>
      <x:c r="F19" s="5" t="str">
        <x:v>EX-DWG-01 A</x:v>
      </x:c>
      <x:c r="G19" s="5" t="str">
        <x:v>Entferntes Ende isoliert, keine Gehäuseverbindung</x:v>
      </x:c>
      <x:c r="H19" s="3" t="n">
        <x:f>IF(COUNTA(A19:G19)=0,"",IF(A19="","ID fehlt",COUNTIFS($B$26:$B$41,"="&amp;SUBSTITUTE(SUBSTITUTE(SUBSTITUTE(A19,"~","~~"),"*","~*"),"?","~?"))+COUNTIFS($C$26:$C$41,"="&amp;SUBSTITUTE(SUBSTITUTE(SUBSTITUTE(A19,"~","~~"),"*","~*"),"?","~?"))))</x:f>
        <x:v>1</x:v>
      </x:c>
      <x:c r="I19" s="3" t="str">
        <x:f>IF(COUNTA(A19:G19)=0,"",IF(OR(A19="",B19="",C19=""),"Eingabe fehlt",IF(OR(C19="Unbestückt",C19="Isoliert"),IF(H19=0,"Kein Segment","Unerwartetes Segment"),IF(C19&lt;&gt;"Verbunden","Belegungsstatus prüfen",IF(B19="Spleiß",IF(H19&lt;2,"Spleiß prüfen","Erfasst"),IF(H19=0,"Segment fehlt",IF(H19&gt;1,"Gemeinsam genutzten Kontakt prüfen","Erfasst")))))))</x:f>
        <x:v>Erfasst</x:v>
      </x:c>
      <x:c r="J19" s="3" t="str">
        <x:f>IF(COUNTA(A19:G19)=0,"",IF(A19="","ID fehlt",IF(COUNTIFS($A$11:$A$22,"="&amp;SUBSTITUTE(SUBSTITUTE(SUBSTITUTE(A19,"~","~~"),"*","~*"),"?","~?"))&lt;&gt;1,"Doppelter Endpunkt",IF(OR(D19="",E19="",F19="",G19=""),"Datensatz vervollständigen","Erfasst"))))</x:f>
        <x:v>Erfasst</x:v>
      </x:c>
    </x:row>
    <x:row r="20" ht="56" customHeight="1">
      <x:c r="A20" s="5" t="str">
        <x:v>CH1</x:v>
      </x:c>
      <x:c r="B20" s="5" t="str">
        <x:v>Gehäuse</x:v>
      </x:c>
      <x:c r="C20" s="5" t="str">
        <x:v>Verbunden</x:v>
      </x:c>
      <x:c r="D20" s="5" t="str">
        <x:v>SCREEN</x:v>
      </x:c>
      <x:c r="E20" s="5" t="str">
        <x:v>Detail CH1</x:v>
      </x:c>
      <x:c r="F20" s="5" t="str">
        <x:v>EX-DWG-01 A</x:v>
      </x:c>
      <x:c r="G20" s="5" t="str">
        <x:v>Spezifizierter Gehäuseanschluss</x:v>
      </x:c>
      <x:c r="H20" s="3" t="n">
        <x:f>IF(COUNTA(A20:G20)=0,"",IF(A20="","ID fehlt",COUNTIFS($B$26:$B$41,"="&amp;SUBSTITUTE(SUBSTITUTE(SUBSTITUTE(A20,"~","~~"),"*","~*"),"?","~?"))+COUNTIFS($C$26:$C$41,"="&amp;SUBSTITUTE(SUBSTITUTE(SUBSTITUTE(A20,"~","~~"),"*","~*"),"?","~?"))))</x:f>
        <x:v>1</x:v>
      </x:c>
      <x:c r="I20" s="3" t="str">
        <x:f>IF(COUNTA(A20:G20)=0,"",IF(OR(A20="",B20="",C20=""),"Eingabe fehlt",IF(OR(C20="Unbestückt",C20="Isoliert"),IF(H20=0,"Kein Segment","Unerwartetes Segment"),IF(C20&lt;&gt;"Verbunden","Belegungsstatus prüfen",IF(B20="Spleiß",IF(H20&lt;2,"Spleiß prüfen","Erfasst"),IF(H20=0,"Segment fehlt",IF(H20&gt;1,"Gemeinsam genutzten Kontakt prüfen","Erfasst")))))))</x:f>
        <x:v>Erfasst</x:v>
      </x:c>
      <x:c r="J20" s="3" t="str">
        <x:f>IF(COUNTA(A20:G20)=0,"",IF(A20="","ID fehlt",IF(COUNTIFS($A$11:$A$22,"="&amp;SUBSTITUTE(SUBSTITUTE(SUBSTITUTE(A20,"~","~~"),"*","~*"),"?","~?"))&lt;&gt;1,"Doppelter Endpunkt",IF(OR(D20="",E20="",F20="",G20=""),"Datensatz vervollständigen","Erfasst"))))</x:f>
        <x:v>Erfasst</x:v>
      </x:c>
    </x:row>
    <x:row r="21" ht="50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IF(COUNTA(A21:G21)=0,"",IF(A21="","ID fehlt",COUNTIFS($B$26:$B$41,"="&amp;SUBSTITUTE(SUBSTITUTE(SUBSTITUTE(A21,"~","~~"),"*","~*"),"?","~?"))+COUNTIFS($C$26:$C$41,"="&amp;SUBSTITUTE(SUBSTITUTE(SUBSTITUTE(A21,"~","~~"),"*","~*"),"?","~?"))))</x:f>
      </x:c>
      <x:c r="I21" s="3" t="str">
        <x:f>IF(COUNTA(A21:G21)=0,"",IF(OR(A21="",B21="",C21=""),"Eingabe fehlt",IF(OR(C21="Unbestückt",C21="Isoliert"),IF(H21=0,"Kein Segment","Unerwartetes Segment"),IF(C21&lt;&gt;"Verbunden","Belegungsstatus prüfen",IF(B21="Spleiß",IF(H21&lt;2,"Spleiß prüfen","Erfasst"),IF(H21=0,"Segment fehlt",IF(H21&gt;1,"Gemeinsam genutzten Kontakt prüfen","Erfasst")))))))</x:f>
      </x:c>
      <x:c r="J21" s="3" t="str">
        <x:f>IF(COUNTA(A21:G21)=0,"",IF(A21="","ID fehlt",IF(COUNTIFS($A$11:$A$22,"="&amp;SUBSTITUTE(SUBSTITUTE(SUBSTITUTE(A21,"~","~~"),"*","~*"),"?","~?"))&lt;&gt;1,"Doppelter Endpunkt",IF(OR(D21="",E21="",F21="",G21=""),"Datensatz vervollständigen","Erfasst"))))</x:f>
      </x:c>
    </x:row>
    <x:row r="22" ht="50" customHeight="1">
      <x:c r="A22" s="5"/>
      <x:c r="B22" s="5"/>
      <x:c r="C22" s="5"/>
      <x:c r="D22" s="5"/>
      <x:c r="E22" s="5"/>
      <x:c r="F22" s="5"/>
      <x:c r="G22" s="5"/>
      <x:c r="H22" s="3" t="str">
        <x:f>IF(COUNTA(A22:G22)=0,"",IF(A22="","ID fehlt",COUNTIFS($B$26:$B$41,"="&amp;SUBSTITUTE(SUBSTITUTE(SUBSTITUTE(A22,"~","~~"),"*","~*"),"?","~?"))+COUNTIFS($C$26:$C$41,"="&amp;SUBSTITUTE(SUBSTITUTE(SUBSTITUTE(A22,"~","~~"),"*","~*"),"?","~?"))))</x:f>
      </x:c>
      <x:c r="I22" s="3" t="str">
        <x:f>IF(COUNTA(A22:G22)=0,"",IF(OR(A22="",B22="",C22=""),"Eingabe fehlt",IF(OR(C22="Unbestückt",C22="Isoliert"),IF(H22=0,"Kein Segment","Unerwartetes Segment"),IF(C22&lt;&gt;"Verbunden","Belegungsstatus prüfen",IF(B22="Spleiß",IF(H22&lt;2,"Spleiß prüfen","Erfasst"),IF(H22=0,"Segment fehlt",IF(H22&gt;1,"Gemeinsam genutzten Kontakt prüfen","Erfasst")))))))</x:f>
      </x:c>
      <x:c r="J22" s="3" t="str">
        <x:f>IF(COUNTA(A22:G22)=0,"",IF(A22="","ID fehlt",IF(COUNTIFS($A$11:$A$22,"="&amp;SUBSTITUTE(SUBSTITUTE(SUBSTITUTE(A22,"~","~~"),"*","~*"),"?","~?"))&lt;&gt;1,"Doppelter Endpunkt",IF(OR(D22="",E22="",F22="",G22=""),"Datensatz vervollständigen","Erfasst"))))</x:f>
      </x:c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 ht="37" customHeight="1">
      <x:c r="A24" s="3" t="str">
        <x:v>Physische Leiter und beabsichtigte Verbindungen. Eindeutige ID je beidseitigem Segment. Gemeinsame Netze können mehrere Segmente enthalten.</x:v>
      </x:c>
      <x:c r="B24" s="3"/>
      <x:c r="C24" s="3"/>
      <x:c r="D24" s="3"/>
      <x:c r="E24" s="3"/>
      <x:c r="F24" s="3"/>
      <x:c r="G24" s="3"/>
      <x:c r="H24" s="3"/>
      <x:c r="I24" s="3"/>
      <x:c r="J24" s="3"/>
    </x:row>
    <x:row r="25" ht="71" customHeight="1">
      <x:c r="A25" s="8" t="str">
        <x:v>Segment- / Verbindungs-ID</x:v>
      </x:c>
      <x:c r="B25" s="8" t="str">
        <x:v>Von-Endpunkt</x:v>
      </x:c>
      <x:c r="C25" s="8" t="str">
        <x:v>Nach-Endpunkt</x:v>
      </x:c>
      <x:c r="D25" s="8" t="str">
        <x:v>Netzbezeichnung</x:v>
      </x:c>
      <x:c r="E25" s="8" t="str">
        <x:v>Leiter- / Verbindungsspezifikation</x:v>
      </x:c>
      <x:c r="F25" s="8" t="str">
        <x:v>Farbe / Kennzeichnung</x:v>
      </x:c>
      <x:c r="G25" s="8" t="str">
        <x:v>Zeichnungs- / Längenreferenz</x:v>
      </x:c>
      <x:c r="H25" s="8" t="str">
        <x:v>ID-Prüfung</x:v>
      </x:c>
      <x:c r="I25" s="8" t="str">
        <x:v>Endpunktprüfung</x:v>
      </x:c>
      <x:c r="J25" s="8" t="str">
        <x:v>Netzbezeichnungsprüfung</x:v>
      </x:c>
    </x:row>
    <x:row r="26" ht="66" customHeight="1">
      <x:c r="A26" s="5" t="str">
        <x:v>W01</x:v>
      </x:c>
      <x:c r="B26" s="5" t="str">
        <x:v>J1:1</x:v>
      </x:c>
      <x:c r="C26" s="5" t="str">
        <x:v>J2:1</x:v>
      </x:c>
      <x:c r="D26" s="5" t="str">
        <x:v>N01</x:v>
      </x:c>
      <x:c r="E26" s="5" t="str">
        <x:v>EX-WIRE-01</x:v>
      </x:c>
      <x:c r="F26" s="5" t="str">
        <x:v>Rot</x:v>
      </x:c>
      <x:c r="G26" s="5" t="str">
        <x:v>EX-DWG-01 A / L1</x:v>
      </x:c>
      <x:c r="H26" s="3" t="str">
        <x:f>IF(COUNTA(A26:G26)=0,"",IF(A26="","ID fehlt",IF(COUNTIFS($A$26:$A$41,"="&amp;SUBSTITUTE(SUBSTITUTE(SUBSTITUTE(A26,"~","~~"),"*","~*"),"?","~?"))&gt;1,"Doppelte ID",IF(OR(E26="",F26="",G26=""),"Datensatz vervollständigen","Eindeutig"))))</x:f>
        <x:v>Eindeutig</x:v>
      </x:c>
      <x:c r="I26" s="3" t="str">
        <x:f>IF(COUNTA(A26:G26)=0,"",IF(OR(B26="",C26=""),"Endpunkte fehlen",IF(B26=C26,"Gleicher Endpunkt",IF(AND(COUNTIFS($A$11:$A$22,"="&amp;SUBSTITUTE(SUBSTITUTE(SUBSTITUTE(B26,"~","~~"),"*","~*"),"?","~?"))=1,COUNTIFS($A$11:$A$22,"="&amp;SUBSTITUTE(SUBSTITUTE(SUBSTITUTE(C26,"~","~~"),"*","~*"),"?","~?"))=1),"Gelistet","Unbekannt / doppelt"))))</x:f>
        <x:v>Gelistet</x:v>
      </x:c>
      <x:c r="J26" s="3" t="str">
        <x:f>IF(COUNTA(A26:G26)=0,"",IF(I26&lt;&gt;"Gelistet","Endpunkte prüfen",IF(D26="","Netz fehlt",IF(AND(COUNTIFS($A$11:$A$22,"="&amp;SUBSTITUTE(SUBSTITUTE(SUBSTITUTE(B26,"~","~~"),"*","~*"),"?","~?"),$D$11:$D$22,"="&amp;SUBSTITUTE(SUBSTITUTE(SUBSTITUTE(D26,"~","~~"),"*","~*"),"?","~?"))=1,COUNTIFS($A$11:$A$22,"="&amp;SUBSTITUTE(SUBSTITUTE(SUBSTITUTE(C26,"~","~~"),"*","~*"),"?","~?"),$D$11:$D$22,"="&amp;SUBSTITUTE(SUBSTITUTE(SUBSTITUTE(D26,"~","~~"),"*","~*"),"?","~?"))=1),"Bezeichnungen stimmen überein","Netzwiderspruch"))))</x:f>
        <x:v>Bezeichnungen stimmen überein</x:v>
      </x:c>
    </x:row>
    <x:row r="27" ht="66" customHeight="1">
      <x:c r="A27" s="5" t="str">
        <x:v>W02</x:v>
      </x:c>
      <x:c r="B27" s="5" t="str">
        <x:v>J1:2</x:v>
      </x:c>
      <x:c r="C27" s="5" t="str">
        <x:v>S1</x:v>
      </x:c>
      <x:c r="D27" s="5" t="str">
        <x:v>N02</x:v>
      </x:c>
      <x:c r="E27" s="5" t="str">
        <x:v>EX-WIRE-02</x:v>
      </x:c>
      <x:c r="F27" s="5" t="str">
        <x:v>Schwarz</x:v>
      </x:c>
      <x:c r="G27" s="5" t="str">
        <x:v>EX-DWG-01 A / L2</x:v>
      </x:c>
      <x:c r="H27" s="3" t="str">
        <x:f>IF(COUNTA(A27:G27)=0,"",IF(A27="","ID fehlt",IF(COUNTIFS($A$26:$A$41,"="&amp;SUBSTITUTE(SUBSTITUTE(SUBSTITUTE(A27,"~","~~"),"*","~*"),"?","~?"))&gt;1,"Doppelte ID",IF(OR(E27="",F27="",G27=""),"Datensatz vervollständigen","Eindeutig"))))</x:f>
        <x:v>Eindeutig</x:v>
      </x:c>
      <x:c r="I27" s="3" t="str">
        <x:f>IF(COUNTA(A27:G27)=0,"",IF(OR(B27="",C27=""),"Endpunkte fehlen",IF(B27=C27,"Gleicher Endpunkt",IF(AND(COUNTIFS($A$11:$A$22,"="&amp;SUBSTITUTE(SUBSTITUTE(SUBSTITUTE(B27,"~","~~"),"*","~*"),"?","~?"))=1,COUNTIFS($A$11:$A$22,"="&amp;SUBSTITUTE(SUBSTITUTE(SUBSTITUTE(C27,"~","~~"),"*","~*"),"?","~?"))=1),"Gelistet","Unbekannt / doppelt"))))</x:f>
        <x:v>Gelistet</x:v>
      </x:c>
      <x:c r="J27" s="3" t="str">
        <x:f>IF(COUNTA(A27:G27)=0,"",IF(I27&lt;&gt;"Gelistet","Endpunkte prüfen",IF(D27="","Netz fehlt",IF(AND(COUNTIFS($A$11:$A$22,"="&amp;SUBSTITUTE(SUBSTITUTE(SUBSTITUTE(B27,"~","~~"),"*","~*"),"?","~?"),$D$11:$D$22,"="&amp;SUBSTITUTE(SUBSTITUTE(SUBSTITUTE(D27,"~","~~"),"*","~*"),"?","~?"))=1,COUNTIFS($A$11:$A$22,"="&amp;SUBSTITUTE(SUBSTITUTE(SUBSTITUTE(C27,"~","~~"),"*","~*"),"?","~?"),$D$11:$D$22,"="&amp;SUBSTITUTE(SUBSTITUTE(SUBSTITUTE(D27,"~","~~"),"*","~*"),"?","~?"))=1),"Bezeichnungen stimmen überein","Netzwiderspruch"))))</x:f>
        <x:v>Bezeichnungen stimmen überein</x:v>
      </x:c>
    </x:row>
    <x:row r="28" ht="66" customHeight="1">
      <x:c r="A28" s="5" t="str">
        <x:v>W03</x:v>
      </x:c>
      <x:c r="B28" s="5" t="str">
        <x:v>S1</x:v>
      </x:c>
      <x:c r="C28" s="5" t="str">
        <x:v>J2:2</x:v>
      </x:c>
      <x:c r="D28" s="5" t="str">
        <x:v>N02</x:v>
      </x:c>
      <x:c r="E28" s="5" t="str">
        <x:v>EX-WIRE-02</x:v>
      </x:c>
      <x:c r="F28" s="5" t="str">
        <x:v>Schwarz</x:v>
      </x:c>
      <x:c r="G28" s="5" t="str">
        <x:v>EX-DWG-01 A / L3</x:v>
      </x:c>
      <x:c r="H28" s="3" t="str">
        <x:f>IF(COUNTA(A28:G28)=0,"",IF(A28="","ID fehlt",IF(COUNTIFS($A$26:$A$41,"="&amp;SUBSTITUTE(SUBSTITUTE(SUBSTITUTE(A28,"~","~~"),"*","~*"),"?","~?"))&gt;1,"Doppelte ID",IF(OR(E28="",F28="",G28=""),"Datensatz vervollständigen","Eindeutig"))))</x:f>
        <x:v>Eindeutig</x:v>
      </x:c>
      <x:c r="I28" s="3" t="str">
        <x:f>IF(COUNTA(A28:G28)=0,"",IF(OR(B28="",C28=""),"Endpunkte fehlen",IF(B28=C28,"Gleicher Endpunkt",IF(AND(COUNTIFS($A$11:$A$22,"="&amp;SUBSTITUTE(SUBSTITUTE(SUBSTITUTE(B28,"~","~~"),"*","~*"),"?","~?"))=1,COUNTIFS($A$11:$A$22,"="&amp;SUBSTITUTE(SUBSTITUTE(SUBSTITUTE(C28,"~","~~"),"*","~*"),"?","~?"))=1),"Gelistet","Unbekannt / doppelt"))))</x:f>
        <x:v>Gelistet</x:v>
      </x:c>
      <x:c r="J28" s="3" t="str">
        <x:f>IF(COUNTA(A28:G28)=0,"",IF(I28&lt;&gt;"Gelistet","Endpunkte prüfen",IF(D28="","Netz fehlt",IF(AND(COUNTIFS($A$11:$A$22,"="&amp;SUBSTITUTE(SUBSTITUTE(SUBSTITUTE(B28,"~","~~"),"*","~*"),"?","~?"),$D$11:$D$22,"="&amp;SUBSTITUTE(SUBSTITUTE(SUBSTITUTE(D28,"~","~~"),"*","~*"),"?","~?"))=1,COUNTIFS($A$11:$A$22,"="&amp;SUBSTITUTE(SUBSTITUTE(SUBSTITUTE(C28,"~","~~"),"*","~*"),"?","~?"),$D$11:$D$22,"="&amp;SUBSTITUTE(SUBSTITUTE(SUBSTITUTE(D28,"~","~~"),"*","~*"),"?","~?"))=1),"Bezeichnungen stimmen überein","Netzwiderspruch"))))</x:f>
        <x:v>Bezeichnungen stimmen überein</x:v>
      </x:c>
    </x:row>
    <x:row r="29" ht="66" customHeight="1">
      <x:c r="A29" s="5" t="str">
        <x:v>W04</x:v>
      </x:c>
      <x:c r="B29" s="5" t="str">
        <x:v>S1</x:v>
      </x:c>
      <x:c r="C29" s="5" t="str">
        <x:v>J3:1</x:v>
      </x:c>
      <x:c r="D29" s="5" t="str">
        <x:v>N02</x:v>
      </x:c>
      <x:c r="E29" s="5" t="str">
        <x:v>EX-WIRE-02</x:v>
      </x:c>
      <x:c r="F29" s="5" t="str">
        <x:v>Schwarz</x:v>
      </x:c>
      <x:c r="G29" s="5" t="str">
        <x:v>EX-DWG-01 A / L4</x:v>
      </x:c>
      <x:c r="H29" s="3" t="str">
        <x:f>IF(COUNTA(A29:G29)=0,"",IF(A29="","ID fehlt",IF(COUNTIFS($A$26:$A$41,"="&amp;SUBSTITUTE(SUBSTITUTE(SUBSTITUTE(A29,"~","~~"),"*","~*"),"?","~?"))&gt;1,"Doppelte ID",IF(OR(E29="",F29="",G29=""),"Datensatz vervollständigen","Eindeutig"))))</x:f>
        <x:v>Eindeutig</x:v>
      </x:c>
      <x:c r="I29" s="3" t="str">
        <x:f>IF(COUNTA(A29:G29)=0,"",IF(OR(B29="",C29=""),"Endpunkte fehlen",IF(B29=C29,"Gleicher Endpunkt",IF(AND(COUNTIFS($A$11:$A$22,"="&amp;SUBSTITUTE(SUBSTITUTE(SUBSTITUTE(B29,"~","~~"),"*","~*"),"?","~?"))=1,COUNTIFS($A$11:$A$22,"="&amp;SUBSTITUTE(SUBSTITUTE(SUBSTITUTE(C29,"~","~~"),"*","~*"),"?","~?"))=1),"Gelistet","Unbekannt / doppelt"))))</x:f>
        <x:v>Gelistet</x:v>
      </x:c>
      <x:c r="J29" s="3" t="str">
        <x:f>IF(COUNTA(A29:G29)=0,"",IF(I29&lt;&gt;"Gelistet","Endpunkte prüfen",IF(D29="","Netz fehlt",IF(AND(COUNTIFS($A$11:$A$22,"="&amp;SUBSTITUTE(SUBSTITUTE(SUBSTITUTE(B29,"~","~~"),"*","~*"),"?","~?"),$D$11:$D$22,"="&amp;SUBSTITUTE(SUBSTITUTE(SUBSTITUTE(D29,"~","~~"),"*","~*"),"?","~?"))=1,COUNTIFS($A$11:$A$22,"="&amp;SUBSTITUTE(SUBSTITUTE(SUBSTITUTE(C29,"~","~~"),"*","~*"),"?","~?"),$D$11:$D$22,"="&amp;SUBSTITUTE(SUBSTITUTE(SUBSTITUTE(D29,"~","~~"),"*","~*"),"?","~?"))=1),"Bezeichnungen stimmen überein","Netzwiderspruch"))))</x:f>
        <x:v>Bezeichnungen stimmen überein</x:v>
      </x:c>
    </x:row>
    <x:row r="30" ht="66" customHeight="1">
      <x:c r="A30" s="5" t="str">
        <x:v>B01</x:v>
      </x:c>
      <x:c r="B30" s="5" t="str">
        <x:v>SH1</x:v>
      </x:c>
      <x:c r="C30" s="5" t="str">
        <x:v>CH1</x:v>
      </x:c>
      <x:c r="D30" s="5" t="str">
        <x:v>SCREEN</x:v>
      </x:c>
      <x:c r="E30" s="5" t="str">
        <x:v>EX-BOND-01</x:v>
      </x:c>
      <x:c r="F30" s="5" t="str">
        <x:v>N/A</x:v>
      </x:c>
      <x:c r="G30" s="5" t="str">
        <x:v>EX-DWG-01 A / SH1</x:v>
      </x:c>
      <x:c r="H30" s="3" t="str">
        <x:f>IF(COUNTA(A30:G30)=0,"",IF(A30="","ID fehlt",IF(COUNTIFS($A$26:$A$41,"="&amp;SUBSTITUTE(SUBSTITUTE(SUBSTITUTE(A30,"~","~~"),"*","~*"),"?","~?"))&gt;1,"Doppelte ID",IF(OR(E30="",F30="",G30=""),"Datensatz vervollständigen","Eindeutig"))))</x:f>
        <x:v>Eindeutig</x:v>
      </x:c>
      <x:c r="I30" s="3" t="str">
        <x:f>IF(COUNTA(A30:G30)=0,"",IF(OR(B30="",C30=""),"Endpunkte fehlen",IF(B30=C30,"Gleicher Endpunkt",IF(AND(COUNTIFS($A$11:$A$22,"="&amp;SUBSTITUTE(SUBSTITUTE(SUBSTITUTE(B30,"~","~~"),"*","~*"),"?","~?"))=1,COUNTIFS($A$11:$A$22,"="&amp;SUBSTITUTE(SUBSTITUTE(SUBSTITUTE(C30,"~","~~"),"*","~*"),"?","~?"))=1),"Gelistet","Unbekannt / doppelt"))))</x:f>
        <x:v>Gelistet</x:v>
      </x:c>
      <x:c r="J30" s="3" t="str">
        <x:f>IF(COUNTA(A30:G30)=0,"",IF(I30&lt;&gt;"Gelistet","Endpunkte prüfen",IF(D30="","Netz fehlt",IF(AND(COUNTIFS($A$11:$A$22,"="&amp;SUBSTITUTE(SUBSTITUTE(SUBSTITUTE(B30,"~","~~"),"*","~*"),"?","~?"),$D$11:$D$22,"="&amp;SUBSTITUTE(SUBSTITUTE(SUBSTITUTE(D30,"~","~~"),"*","~*"),"?","~?"))=1,COUNTIFS($A$11:$A$22,"="&amp;SUBSTITUTE(SUBSTITUTE(SUBSTITUTE(C30,"~","~~"),"*","~*"),"?","~?"),$D$11:$D$22,"="&amp;SUBSTITUTE(SUBSTITUTE(SUBSTITUTE(D30,"~","~~"),"*","~*"),"?","~?"))=1),"Bezeichnungen stimmen überein","Netzwiderspruch"))))</x:f>
        <x:v>Bezeichnungen stimmen überein</x:v>
      </x:c>
    </x:row>
    <x:row r="31" ht="40" customHeight="1">
      <x:c r="A31" s="5"/>
      <x:c r="B31" s="5"/>
      <x:c r="C31" s="5"/>
      <x:c r="D31" s="5"/>
      <x:c r="E31" s="5"/>
      <x:c r="F31" s="5"/>
      <x:c r="G31" s="5"/>
      <x:c r="H31" s="3" t="str">
        <x:f>IF(COUNTA(A31:G31)=0,"",IF(A31="","ID fehlt",IF(COUNTIFS($A$26:$A$41,"="&amp;SUBSTITUTE(SUBSTITUTE(SUBSTITUTE(A31,"~","~~"),"*","~*"),"?","~?"))&gt;1,"Doppelte ID",IF(OR(E31="",F31="",G31=""),"Datensatz vervollständigen","Eindeutig"))))</x:f>
      </x:c>
      <x:c r="I31" s="3" t="str">
        <x:f>IF(COUNTA(A31:G31)=0,"",IF(OR(B31="",C31=""),"Endpunkte fehlen",IF(B31=C31,"Gleicher Endpunkt",IF(AND(COUNTIFS($A$11:$A$22,"="&amp;SUBSTITUTE(SUBSTITUTE(SUBSTITUTE(B31,"~","~~"),"*","~*"),"?","~?"))=1,COUNTIFS($A$11:$A$22,"="&amp;SUBSTITUTE(SUBSTITUTE(SUBSTITUTE(C31,"~","~~"),"*","~*"),"?","~?"))=1),"Gelistet","Unbekannt / doppelt"))))</x:f>
      </x:c>
      <x:c r="J31" s="3" t="str">
        <x:f>IF(COUNTA(A31:G31)=0,"",IF(I31&lt;&gt;"Gelistet","Endpunkte prüfen",IF(D31="","Netz fehlt",IF(AND(COUNTIFS($A$11:$A$22,"="&amp;SUBSTITUTE(SUBSTITUTE(SUBSTITUTE(B31,"~","~~"),"*","~*"),"?","~?"),$D$11:$D$22,"="&amp;SUBSTITUTE(SUBSTITUTE(SUBSTITUTE(D31,"~","~~"),"*","~*"),"?","~?"))=1,COUNTIFS($A$11:$A$22,"="&amp;SUBSTITUTE(SUBSTITUTE(SUBSTITUTE(C31,"~","~~"),"*","~*"),"?","~?"),$D$11:$D$22,"="&amp;SUBSTITUTE(SUBSTITUTE(SUBSTITUTE(D31,"~","~~"),"*","~*"),"?","~?"))=1),"Bezeichnungen stimmen überein","Netzwiderspruch"))))</x:f>
      </x:c>
    </x:row>
    <x:row r="32" ht="40" customHeight="1">
      <x:c r="A32" s="5"/>
      <x:c r="B32" s="5"/>
      <x:c r="C32" s="5"/>
      <x:c r="D32" s="5"/>
      <x:c r="E32" s="5"/>
      <x:c r="F32" s="5"/>
      <x:c r="G32" s="5"/>
      <x:c r="H32" s="3" t="str">
        <x:f>IF(COUNTA(A32:G32)=0,"",IF(A32="","ID fehlt",IF(COUNTIFS($A$26:$A$41,"="&amp;SUBSTITUTE(SUBSTITUTE(SUBSTITUTE(A32,"~","~~"),"*","~*"),"?","~?"))&gt;1,"Doppelte ID",IF(OR(E32="",F32="",G32=""),"Datensatz vervollständigen","Eindeutig"))))</x:f>
      </x:c>
      <x:c r="I32" s="3" t="str">
        <x:f>IF(COUNTA(A32:G32)=0,"",IF(OR(B32="",C32=""),"Endpunkte fehlen",IF(B32=C32,"Gleicher Endpunkt",IF(AND(COUNTIFS($A$11:$A$22,"="&amp;SUBSTITUTE(SUBSTITUTE(SUBSTITUTE(B32,"~","~~"),"*","~*"),"?","~?"))=1,COUNTIFS($A$11:$A$22,"="&amp;SUBSTITUTE(SUBSTITUTE(SUBSTITUTE(C32,"~","~~"),"*","~*"),"?","~?"))=1),"Gelistet","Unbekannt / doppelt"))))</x:f>
      </x:c>
      <x:c r="J32" s="3" t="str">
        <x:f>IF(COUNTA(A32:G32)=0,"",IF(I32&lt;&gt;"Gelistet","Endpunkte prüfen",IF(D32="","Netz fehlt",IF(AND(COUNTIFS($A$11:$A$22,"="&amp;SUBSTITUTE(SUBSTITUTE(SUBSTITUTE(B32,"~","~~"),"*","~*"),"?","~?"),$D$11:$D$22,"="&amp;SUBSTITUTE(SUBSTITUTE(SUBSTITUTE(D32,"~","~~"),"*","~*"),"?","~?"))=1,COUNTIFS($A$11:$A$22,"="&amp;SUBSTITUTE(SUBSTITUTE(SUBSTITUTE(C32,"~","~~"),"*","~*"),"?","~?"),$D$11:$D$22,"="&amp;SUBSTITUTE(SUBSTITUTE(SUBSTITUTE(D32,"~","~~"),"*","~*"),"?","~?"))=1),"Bezeichnungen stimmen überein","Netzwiderspruch"))))</x:f>
      </x:c>
    </x:row>
    <x:row r="33" ht="40" customHeight="1">
      <x:c r="A33" s="5"/>
      <x:c r="B33" s="5"/>
      <x:c r="C33" s="5"/>
      <x:c r="D33" s="5"/>
      <x:c r="E33" s="5"/>
      <x:c r="F33" s="5"/>
      <x:c r="G33" s="5"/>
      <x:c r="H33" s="3" t="str">
        <x:f>IF(COUNTA(A33:G33)=0,"",IF(A33="","ID fehlt",IF(COUNTIFS($A$26:$A$41,"="&amp;SUBSTITUTE(SUBSTITUTE(SUBSTITUTE(A33,"~","~~"),"*","~*"),"?","~?"))&gt;1,"Doppelte ID",IF(OR(E33="",F33="",G33=""),"Datensatz vervollständigen","Eindeutig"))))</x:f>
      </x:c>
      <x:c r="I33" s="3" t="str">
        <x:f>IF(COUNTA(A33:G33)=0,"",IF(OR(B33="",C33=""),"Endpunkte fehlen",IF(B33=C33,"Gleicher Endpunkt",IF(AND(COUNTIFS($A$11:$A$22,"="&amp;SUBSTITUTE(SUBSTITUTE(SUBSTITUTE(B33,"~","~~"),"*","~*"),"?","~?"))=1,COUNTIFS($A$11:$A$22,"="&amp;SUBSTITUTE(SUBSTITUTE(SUBSTITUTE(C33,"~","~~"),"*","~*"),"?","~?"))=1),"Gelistet","Unbekannt / doppelt"))))</x:f>
      </x:c>
      <x:c r="J33" s="3" t="str">
        <x:f>IF(COUNTA(A33:G33)=0,"",IF(I33&lt;&gt;"Gelistet","Endpunkte prüfen",IF(D33="","Netz fehlt",IF(AND(COUNTIFS($A$11:$A$22,"="&amp;SUBSTITUTE(SUBSTITUTE(SUBSTITUTE(B33,"~","~~"),"*","~*"),"?","~?"),$D$11:$D$22,"="&amp;SUBSTITUTE(SUBSTITUTE(SUBSTITUTE(D33,"~","~~"),"*","~*"),"?","~?"))=1,COUNTIFS($A$11:$A$22,"="&amp;SUBSTITUTE(SUBSTITUTE(SUBSTITUTE(C33,"~","~~"),"*","~*"),"?","~?"),$D$11:$D$22,"="&amp;SUBSTITUTE(SUBSTITUTE(SUBSTITUTE(D33,"~","~~"),"*","~*"),"?","~?"))=1),"Bezeichnungen stimmen überein","Netzwiderspruch"))))</x:f>
      </x:c>
    </x:row>
    <x:row r="34" ht="40" customHeight="1">
      <x:c r="A34" s="5"/>
      <x:c r="B34" s="5"/>
      <x:c r="C34" s="5"/>
      <x:c r="D34" s="5"/>
      <x:c r="E34" s="5"/>
      <x:c r="F34" s="5"/>
      <x:c r="G34" s="5"/>
      <x:c r="H34" s="3" t="str">
        <x:f>IF(COUNTA(A34:G34)=0,"",IF(A34="","ID fehlt",IF(COUNTIFS($A$26:$A$41,"="&amp;SUBSTITUTE(SUBSTITUTE(SUBSTITUTE(A34,"~","~~"),"*","~*"),"?","~?"))&gt;1,"Doppelte ID",IF(OR(E34="",F34="",G34=""),"Datensatz vervollständigen","Eindeutig"))))</x:f>
      </x:c>
      <x:c r="I34" s="3" t="str">
        <x:f>IF(COUNTA(A34:G34)=0,"",IF(OR(B34="",C34=""),"Endpunkte fehlen",IF(B34=C34,"Gleicher Endpunkt",IF(AND(COUNTIFS($A$11:$A$22,"="&amp;SUBSTITUTE(SUBSTITUTE(SUBSTITUTE(B34,"~","~~"),"*","~*"),"?","~?"))=1,COUNTIFS($A$11:$A$22,"="&amp;SUBSTITUTE(SUBSTITUTE(SUBSTITUTE(C34,"~","~~"),"*","~*"),"?","~?"))=1),"Gelistet","Unbekannt / doppelt"))))</x:f>
      </x:c>
      <x:c r="J34" s="3" t="str">
        <x:f>IF(COUNTA(A34:G34)=0,"",IF(I34&lt;&gt;"Gelistet","Endpunkte prüfen",IF(D34="","Netz fehlt",IF(AND(COUNTIFS($A$11:$A$22,"="&amp;SUBSTITUTE(SUBSTITUTE(SUBSTITUTE(B34,"~","~~"),"*","~*"),"?","~?"),$D$11:$D$22,"="&amp;SUBSTITUTE(SUBSTITUTE(SUBSTITUTE(D34,"~","~~"),"*","~*"),"?","~?"))=1,COUNTIFS($A$11:$A$22,"="&amp;SUBSTITUTE(SUBSTITUTE(SUBSTITUTE(C34,"~","~~"),"*","~*"),"?","~?"),$D$11:$D$22,"="&amp;SUBSTITUTE(SUBSTITUTE(SUBSTITUTE(D34,"~","~~"),"*","~*"),"?","~?"))=1),"Bezeichnungen stimmen überein","Netzwiderspruch"))))</x:f>
      </x:c>
    </x:row>
    <x:row r="35" ht="40" customHeight="1">
      <x:c r="A35" s="5"/>
      <x:c r="B35" s="5"/>
      <x:c r="C35" s="5"/>
      <x:c r="D35" s="5"/>
      <x:c r="E35" s="5"/>
      <x:c r="F35" s="5"/>
      <x:c r="G35" s="5"/>
      <x:c r="H35" s="3" t="str">
        <x:f>IF(COUNTA(A35:G35)=0,"",IF(A35="","ID fehlt",IF(COUNTIFS($A$26:$A$41,"="&amp;SUBSTITUTE(SUBSTITUTE(SUBSTITUTE(A35,"~","~~"),"*","~*"),"?","~?"))&gt;1,"Doppelte ID",IF(OR(E35="",F35="",G35=""),"Datensatz vervollständigen","Eindeutig"))))</x:f>
      </x:c>
      <x:c r="I35" s="3" t="str">
        <x:f>IF(COUNTA(A35:G35)=0,"",IF(OR(B35="",C35=""),"Endpunkte fehlen",IF(B35=C35,"Gleicher Endpunkt",IF(AND(COUNTIFS($A$11:$A$22,"="&amp;SUBSTITUTE(SUBSTITUTE(SUBSTITUTE(B35,"~","~~"),"*","~*"),"?","~?"))=1,COUNTIFS($A$11:$A$22,"="&amp;SUBSTITUTE(SUBSTITUTE(SUBSTITUTE(C35,"~","~~"),"*","~*"),"?","~?"))=1),"Gelistet","Unbekannt / doppelt"))))</x:f>
      </x:c>
      <x:c r="J35" s="3" t="str">
        <x:f>IF(COUNTA(A35:G35)=0,"",IF(I35&lt;&gt;"Gelistet","Endpunkte prüfen",IF(D35="","Netz fehlt",IF(AND(COUNTIFS($A$11:$A$22,"="&amp;SUBSTITUTE(SUBSTITUTE(SUBSTITUTE(B35,"~","~~"),"*","~*"),"?","~?"),$D$11:$D$22,"="&amp;SUBSTITUTE(SUBSTITUTE(SUBSTITUTE(D35,"~","~~"),"*","~*"),"?","~?"))=1,COUNTIFS($A$11:$A$22,"="&amp;SUBSTITUTE(SUBSTITUTE(SUBSTITUTE(C35,"~","~~"),"*","~*"),"?","~?"),$D$11:$D$22,"="&amp;SUBSTITUTE(SUBSTITUTE(SUBSTITUTE(D35,"~","~~"),"*","~*"),"?","~?"))=1),"Bezeichnungen stimmen überein","Netzwiderspruch"))))</x:f>
      </x:c>
    </x:row>
    <x:row r="36" ht="40" customHeight="1">
      <x:c r="A36" s="5"/>
      <x:c r="B36" s="5"/>
      <x:c r="C36" s="5"/>
      <x:c r="D36" s="5"/>
      <x:c r="E36" s="5"/>
      <x:c r="F36" s="5"/>
      <x:c r="G36" s="5"/>
      <x:c r="H36" s="3" t="str">
        <x:f>IF(COUNTA(A36:G36)=0,"",IF(A36="","ID fehlt",IF(COUNTIFS($A$26:$A$41,"="&amp;SUBSTITUTE(SUBSTITUTE(SUBSTITUTE(A36,"~","~~"),"*","~*"),"?","~?"))&gt;1,"Doppelte ID",IF(OR(E36="",F36="",G36=""),"Datensatz vervollständigen","Eindeutig"))))</x:f>
      </x:c>
      <x:c r="I36" s="3" t="str">
        <x:f>IF(COUNTA(A36:G36)=0,"",IF(OR(B36="",C36=""),"Endpunkte fehlen",IF(B36=C36,"Gleicher Endpunkt",IF(AND(COUNTIFS($A$11:$A$22,"="&amp;SUBSTITUTE(SUBSTITUTE(SUBSTITUTE(B36,"~","~~"),"*","~*"),"?","~?"))=1,COUNTIFS($A$11:$A$22,"="&amp;SUBSTITUTE(SUBSTITUTE(SUBSTITUTE(C36,"~","~~"),"*","~*"),"?","~?"))=1),"Gelistet","Unbekannt / doppelt"))))</x:f>
      </x:c>
      <x:c r="J36" s="3" t="str">
        <x:f>IF(COUNTA(A36:G36)=0,"",IF(I36&lt;&gt;"Gelistet","Endpunkte prüfen",IF(D36="","Netz fehlt",IF(AND(COUNTIFS($A$11:$A$22,"="&amp;SUBSTITUTE(SUBSTITUTE(SUBSTITUTE(B36,"~","~~"),"*","~*"),"?","~?"),$D$11:$D$22,"="&amp;SUBSTITUTE(SUBSTITUTE(SUBSTITUTE(D36,"~","~~"),"*","~*"),"?","~?"))=1,COUNTIFS($A$11:$A$22,"="&amp;SUBSTITUTE(SUBSTITUTE(SUBSTITUTE(C36,"~","~~"),"*","~*"),"?","~?"),$D$11:$D$22,"="&amp;SUBSTITUTE(SUBSTITUTE(SUBSTITUTE(D36,"~","~~"),"*","~*"),"?","~?"))=1),"Bezeichnungen stimmen überein","Netzwiderspruch"))))</x:f>
      </x:c>
    </x:row>
    <x:row r="37" ht="40" customHeight="1">
      <x:c r="A37" s="5"/>
      <x:c r="B37" s="5"/>
      <x:c r="C37" s="5"/>
      <x:c r="D37" s="5"/>
      <x:c r="E37" s="5"/>
      <x:c r="F37" s="5"/>
      <x:c r="G37" s="5"/>
      <x:c r="H37" s="3" t="str">
        <x:f>IF(COUNTA(A37:G37)=0,"",IF(A37="","ID fehlt",IF(COUNTIFS($A$26:$A$41,"="&amp;SUBSTITUTE(SUBSTITUTE(SUBSTITUTE(A37,"~","~~"),"*","~*"),"?","~?"))&gt;1,"Doppelte ID",IF(OR(E37="",F37="",G37=""),"Datensatz vervollständigen","Eindeutig"))))</x:f>
      </x:c>
      <x:c r="I37" s="3" t="str">
        <x:f>IF(COUNTA(A37:G37)=0,"",IF(OR(B37="",C37=""),"Endpunkte fehlen",IF(B37=C37,"Gleicher Endpunkt",IF(AND(COUNTIFS($A$11:$A$22,"="&amp;SUBSTITUTE(SUBSTITUTE(SUBSTITUTE(B37,"~","~~"),"*","~*"),"?","~?"))=1,COUNTIFS($A$11:$A$22,"="&amp;SUBSTITUTE(SUBSTITUTE(SUBSTITUTE(C37,"~","~~"),"*","~*"),"?","~?"))=1),"Gelistet","Unbekannt / doppelt"))))</x:f>
      </x:c>
      <x:c r="J37" s="3" t="str">
        <x:f>IF(COUNTA(A37:G37)=0,"",IF(I37&lt;&gt;"Gelistet","Endpunkte prüfen",IF(D37="","Netz fehlt",IF(AND(COUNTIFS($A$11:$A$22,"="&amp;SUBSTITUTE(SUBSTITUTE(SUBSTITUTE(B37,"~","~~"),"*","~*"),"?","~?"),$D$11:$D$22,"="&amp;SUBSTITUTE(SUBSTITUTE(SUBSTITUTE(D37,"~","~~"),"*","~*"),"?","~?"))=1,COUNTIFS($A$11:$A$22,"="&amp;SUBSTITUTE(SUBSTITUTE(SUBSTITUTE(C37,"~","~~"),"*","~*"),"?","~?"),$D$11:$D$22,"="&amp;SUBSTITUTE(SUBSTITUTE(SUBSTITUTE(D37,"~","~~"),"*","~*"),"?","~?"))=1),"Bezeichnungen stimmen überein","Netzwiderspruch"))))</x:f>
      </x:c>
    </x:row>
    <x:row r="38" ht="40" customHeight="1">
      <x:c r="A38" s="5"/>
      <x:c r="B38" s="5"/>
      <x:c r="C38" s="5"/>
      <x:c r="D38" s="5"/>
      <x:c r="E38" s="5"/>
      <x:c r="F38" s="5"/>
      <x:c r="G38" s="5"/>
      <x:c r="H38" s="3" t="str">
        <x:f>IF(COUNTA(A38:G38)=0,"",IF(A38="","ID fehlt",IF(COUNTIFS($A$26:$A$41,"="&amp;SUBSTITUTE(SUBSTITUTE(SUBSTITUTE(A38,"~","~~"),"*","~*"),"?","~?"))&gt;1,"Doppelte ID",IF(OR(E38="",F38="",G38=""),"Datensatz vervollständigen","Eindeutig"))))</x:f>
      </x:c>
      <x:c r="I38" s="3" t="str">
        <x:f>IF(COUNTA(A38:G38)=0,"",IF(OR(B38="",C38=""),"Endpunkte fehlen",IF(B38=C38,"Gleicher Endpunkt",IF(AND(COUNTIFS($A$11:$A$22,"="&amp;SUBSTITUTE(SUBSTITUTE(SUBSTITUTE(B38,"~","~~"),"*","~*"),"?","~?"))=1,COUNTIFS($A$11:$A$22,"="&amp;SUBSTITUTE(SUBSTITUTE(SUBSTITUTE(C38,"~","~~"),"*","~*"),"?","~?"))=1),"Gelistet","Unbekannt / doppelt"))))</x:f>
      </x:c>
      <x:c r="J38" s="3" t="str">
        <x:f>IF(COUNTA(A38:G38)=0,"",IF(I38&lt;&gt;"Gelistet","Endpunkte prüfen",IF(D38="","Netz fehlt",IF(AND(COUNTIFS($A$11:$A$22,"="&amp;SUBSTITUTE(SUBSTITUTE(SUBSTITUTE(B38,"~","~~"),"*","~*"),"?","~?"),$D$11:$D$22,"="&amp;SUBSTITUTE(SUBSTITUTE(SUBSTITUTE(D38,"~","~~"),"*","~*"),"?","~?"))=1,COUNTIFS($A$11:$A$22,"="&amp;SUBSTITUTE(SUBSTITUTE(SUBSTITUTE(C38,"~","~~"),"*","~*"),"?","~?"),$D$11:$D$22,"="&amp;SUBSTITUTE(SUBSTITUTE(SUBSTITUTE(D38,"~","~~"),"*","~*"),"?","~?"))=1),"Bezeichnungen stimmen überein","Netzwiderspruch"))))</x:f>
      </x:c>
    </x:row>
    <x:row r="39" ht="40" customHeight="1">
      <x:c r="A39" s="5"/>
      <x:c r="B39" s="5"/>
      <x:c r="C39" s="5"/>
      <x:c r="D39" s="5"/>
      <x:c r="E39" s="5"/>
      <x:c r="F39" s="5"/>
      <x:c r="G39" s="5"/>
      <x:c r="H39" s="3" t="str">
        <x:f>IF(COUNTA(A39:G39)=0,"",IF(A39="","ID fehlt",IF(COUNTIFS($A$26:$A$41,"="&amp;SUBSTITUTE(SUBSTITUTE(SUBSTITUTE(A39,"~","~~"),"*","~*"),"?","~?"))&gt;1,"Doppelte ID",IF(OR(E39="",F39="",G39=""),"Datensatz vervollständigen","Eindeutig"))))</x:f>
      </x:c>
      <x:c r="I39" s="3" t="str">
        <x:f>IF(COUNTA(A39:G39)=0,"",IF(OR(B39="",C39=""),"Endpunkte fehlen",IF(B39=C39,"Gleicher Endpunkt",IF(AND(COUNTIFS($A$11:$A$22,"="&amp;SUBSTITUTE(SUBSTITUTE(SUBSTITUTE(B39,"~","~~"),"*","~*"),"?","~?"))=1,COUNTIFS($A$11:$A$22,"="&amp;SUBSTITUTE(SUBSTITUTE(SUBSTITUTE(C39,"~","~~"),"*","~*"),"?","~?"))=1),"Gelistet","Unbekannt / doppelt"))))</x:f>
      </x:c>
      <x:c r="J39" s="3" t="str">
        <x:f>IF(COUNTA(A39:G39)=0,"",IF(I39&lt;&gt;"Gelistet","Endpunkte prüfen",IF(D39="","Netz fehlt",IF(AND(COUNTIFS($A$11:$A$22,"="&amp;SUBSTITUTE(SUBSTITUTE(SUBSTITUTE(B39,"~","~~"),"*","~*"),"?","~?"),$D$11:$D$22,"="&amp;SUBSTITUTE(SUBSTITUTE(SUBSTITUTE(D39,"~","~~"),"*","~*"),"?","~?"))=1,COUNTIFS($A$11:$A$22,"="&amp;SUBSTITUTE(SUBSTITUTE(SUBSTITUTE(C39,"~","~~"),"*","~*"),"?","~?"),$D$11:$D$22,"="&amp;SUBSTITUTE(SUBSTITUTE(SUBSTITUTE(D39,"~","~~"),"*","~*"),"?","~?"))=1),"Bezeichnungen stimmen überein","Netzwiderspruch"))))</x:f>
      </x:c>
    </x:row>
    <x:row r="40" ht="40" customHeight="1">
      <x:c r="A40" s="5"/>
      <x:c r="B40" s="5"/>
      <x:c r="C40" s="5"/>
      <x:c r="D40" s="5"/>
      <x:c r="E40" s="5"/>
      <x:c r="F40" s="5"/>
      <x:c r="G40" s="5"/>
      <x:c r="H40" s="3" t="str">
        <x:f>IF(COUNTA(A40:G40)=0,"",IF(A40="","ID fehlt",IF(COUNTIFS($A$26:$A$41,"="&amp;SUBSTITUTE(SUBSTITUTE(SUBSTITUTE(A40,"~","~~"),"*","~*"),"?","~?"))&gt;1,"Doppelte ID",IF(OR(E40="",F40="",G40=""),"Datensatz vervollständigen","Eindeutig"))))</x:f>
      </x:c>
      <x:c r="I40" s="3" t="str">
        <x:f>IF(COUNTA(A40:G40)=0,"",IF(OR(B40="",C40=""),"Endpunkte fehlen",IF(B40=C40,"Gleicher Endpunkt",IF(AND(COUNTIFS($A$11:$A$22,"="&amp;SUBSTITUTE(SUBSTITUTE(SUBSTITUTE(B40,"~","~~"),"*","~*"),"?","~?"))=1,COUNTIFS($A$11:$A$22,"="&amp;SUBSTITUTE(SUBSTITUTE(SUBSTITUTE(C40,"~","~~"),"*","~*"),"?","~?"))=1),"Gelistet","Unbekannt / doppelt"))))</x:f>
      </x:c>
      <x:c r="J40" s="3" t="str">
        <x:f>IF(COUNTA(A40:G40)=0,"",IF(I40&lt;&gt;"Gelistet","Endpunkte prüfen",IF(D40="","Netz fehlt",IF(AND(COUNTIFS($A$11:$A$22,"="&amp;SUBSTITUTE(SUBSTITUTE(SUBSTITUTE(B40,"~","~~"),"*","~*"),"?","~?"),$D$11:$D$22,"="&amp;SUBSTITUTE(SUBSTITUTE(SUBSTITUTE(D40,"~","~~"),"*","~*"),"?","~?"))=1,COUNTIFS($A$11:$A$22,"="&amp;SUBSTITUTE(SUBSTITUTE(SUBSTITUTE(C40,"~","~~"),"*","~*"),"?","~?"),$D$11:$D$22,"="&amp;SUBSTITUTE(SUBSTITUTE(SUBSTITUTE(D40,"~","~~"),"*","~*"),"?","~?"))=1),"Bezeichnungen stimmen überein","Netzwiderspruch"))))</x:f>
      </x:c>
    </x:row>
    <x:row r="41" ht="40" customHeight="1">
      <x:c r="A41" s="5"/>
      <x:c r="B41" s="5"/>
      <x:c r="C41" s="5"/>
      <x:c r="D41" s="5"/>
      <x:c r="E41" s="5"/>
      <x:c r="F41" s="5"/>
      <x:c r="G41" s="5"/>
      <x:c r="H41" s="3" t="str">
        <x:f>IF(COUNTA(A41:G41)=0,"",IF(A41="","ID fehlt",IF(COUNTIFS($A$26:$A$41,"="&amp;SUBSTITUTE(SUBSTITUTE(SUBSTITUTE(A41,"~","~~"),"*","~*"),"?","~?"))&gt;1,"Doppelte ID",IF(OR(E41="",F41="",G41=""),"Datensatz vervollständigen","Eindeutig"))))</x:f>
      </x:c>
      <x:c r="I41" s="3" t="str">
        <x:f>IF(COUNTA(A41:G41)=0,"",IF(OR(B41="",C41=""),"Endpunkte fehlen",IF(B41=C41,"Gleicher Endpunkt",IF(AND(COUNTIFS($A$11:$A$22,"="&amp;SUBSTITUTE(SUBSTITUTE(SUBSTITUTE(B41,"~","~~"),"*","~*"),"?","~?"))=1,COUNTIFS($A$11:$A$22,"="&amp;SUBSTITUTE(SUBSTITUTE(SUBSTITUTE(C41,"~","~~"),"*","~*"),"?","~?"))=1),"Gelistet","Unbekannt / doppelt"))))</x:f>
      </x:c>
      <x:c r="J41" s="3" t="str">
        <x:f>IF(COUNTA(A41:G41)=0,"",IF(I41&lt;&gt;"Gelistet","Endpunkte prüfen",IF(D41="","Netz fehlt",IF(AND(COUNTIFS($A$11:$A$22,"="&amp;SUBSTITUTE(SUBSTITUTE(SUBSTITUTE(B41,"~","~~"),"*","~*"),"?","~?"),$D$11:$D$22,"="&amp;SUBSTITUTE(SUBSTITUTE(SUBSTITUTE(D41,"~","~~"),"*","~*"),"?","~?"))=1,COUNTIFS($A$11:$A$22,"="&amp;SUBSTITUTE(SUBSTITUTE(SUBSTITUTE(C41,"~","~~"),"*","~*"),"?","~?"),$D$11:$D$22,"="&amp;SUBSTITUTE(SUBSTITUTE(SUBSTITUTE(D41,"~","~~"),"*","~*"),"?","~?"))=1),"Bezeichnungen stimmen überein","Netzwiderspruch"))))</x:f>
      </x:c>
    </x:row>
    <x:row r="42" ht="28" customHeight="1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 ht="28" customHeight="1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 ht="37" customHeight="1">
      <x:c r="A44" s="3" t="str">
        <x:v>Unbestückt = kein Kontakt eingesetzt. Isoliert = identifizierter Punkt ohne in dieser Liste zugeordneten Leiter oder Verbindung. Tatsächlichen Aufbau in der Zeichnung definieren.</x:v>
      </x:c>
      <x:c r="B44" s="3"/>
      <x:c r="C44" s="3"/>
      <x:c r="D44" s="3"/>
      <x:c r="E44" s="3"/>
      <x:c r="F44" s="3"/>
      <x:c r="G44" s="3"/>
      <x:c r="H44" s="3"/>
      <x:c r="I44" s="3"/>
      <x:c r="J44" s="3"/>
    </x:row>
    <x:row r="45" ht="32" customHeight="1">
      <x:c r="A45" s="3" t="str">
        <x:v>S1 im Beispiel ist ein Spleißknoten mit drei angeschlossenen Enden. Er erlaubt nicht mehrere Leiter in einem Steckkontakt.</x:v>
      </x:c>
      <x:c r="B45" s="3"/>
      <x:c r="C45" s="3"/>
      <x:c r="D45" s="3"/>
      <x:c r="E45" s="3"/>
      <x:c r="F45" s="3"/>
      <x:c r="G45" s="3"/>
      <x:c r="H45" s="3"/>
      <x:c r="I45" s="3"/>
      <x:c r="J45" s="3"/>
    </x:row>
    <x:row r="46" ht="36" customHeight="1">
      <x:c r="A46" s="3" t="str">
        <x:v>SH1 ist der Schirm. Sein entferntes Ende bleibt Teil desselben Schirms, hat aber keine beabsichtigte Gehäuseverbindung. Die Anbindung benötigt Geräteentwurfsprüfung.</x:v>
      </x:c>
      <x:c r="B46" s="3"/>
      <x:c r="C46" s="3"/>
      <x:c r="D46" s="3"/>
      <x:c r="E46" s="3"/>
      <x:c r="F46" s="3"/>
      <x:c r="G46" s="3"/>
      <x:c r="H46" s="3"/>
      <x:c r="I46" s="3"/>
      <x:c r="J46" s="3"/>
    </x:row>
    <x:row r="47" ht="37" customHeight="1">
      <x:c r="A47" s="3" t="str">
        <x:v>Prüfungen vergleichen eingegebene Bezeichnungen, nicht Schaltungsfunktion, tatsächlichen Durchgang, Isolation, Bauteileignung oder Fertigungsfreigabe.</x:v>
      </x:c>
      <x:c r="B47" s="3"/>
      <x:c r="C47" s="3"/>
      <x:c r="D47" s="3"/>
      <x:c r="E47" s="3"/>
      <x:c r="F47" s="3"/>
      <x:c r="G47" s="3"/>
      <x:c r="H47" s="3"/>
      <x:c r="I47" s="3"/>
      <x:c r="J47" s="3"/>
    </x:row>
    <x:row r="48" ht="35" customHeight="1">
      <x:c r="A48" s="3" t="str">
        <x:v>Endpunktregister mit jeder Kammer der gelenkten Zeichnung vergleichen. Ein ausgelassener Endpunkt wird von diesen Prüfungen nicht erkannt.</x:v>
      </x:c>
      <x:c r="B48" s="3"/>
      <x:c r="C48" s="3"/>
      <x:c r="D48" s="3"/>
      <x:c r="E48" s="3"/>
      <x:c r="F48" s="3"/>
      <x:c r="G48" s="3"/>
      <x:c r="H48" s="3"/>
      <x:c r="I48" s="3"/>
      <x:c r="J48" s="3"/>
    </x:row>
    <x:row r="49" ht="39" customHeight="1">
      <x:c r="A49" s="3" t="str">
        <x:v>Kennungen einheitlich ohne führende/nachgestellte Leerzeichen schreiben. Vergleiche unterscheiden keine Groß-/Kleinschreibung. Niemals eine Spalte separat sortieren.</x:v>
      </x:c>
      <x:c r="B49" s="3"/>
      <x:c r="C49" s="3"/>
      <x:c r="D49" s="3"/>
      <x:c r="E49" s="3"/>
      <x:c r="F49" s="3"/>
      <x:c r="G49" s="3"/>
      <x:c r="H49" s="3"/>
      <x:c r="I49" s="3"/>
      <x:c r="J49" s="3"/>
    </x:row>
    <x:row r="50" ht="37" customHeight="1">
      <x:c r="A50" s="3" t="str">
        <x:v>Kapazität: 12 Endpunkte (Zeilen 11–22), 16 Segmente (26–41). Alle begrenzten Bereiche, Formeln und Validierungen gemeinsam erweitern. Ersten ergänzten Datensatz prüfen.</x:v>
      </x:c>
      <x:c r="B50" s="3"/>
      <x:c r="C50" s="3"/>
      <x:c r="D50" s="3"/>
      <x:c r="E50" s="3"/>
      <x:c r="F50" s="3"/>
      <x:c r="G50" s="3"/>
      <x:c r="H50" s="3"/>
      <x:c r="I50" s="3"/>
      <x:c r="J50" s="3"/>
    </x:row>
    <x:row r="51" ht="32" customHeight="1">
      <x:c r="A51" s="3" t="str">
        <x:v>Nummerierte Ansichten, Stückliste, Maße und Prüfstatus mitliefern. Prüfvorrichtungszuordnung und Prüfprogrammvalidierung bleiben separat.</x:v>
      </x:c>
      <x:c r="B51" s="3"/>
      <x:c r="C51" s="3"/>
      <x:c r="D51" s="3"/>
      <x:c r="E51" s="3"/>
      <x:c r="F51" s="3"/>
      <x:c r="G51" s="3"/>
      <x:c r="H51" s="3"/>
      <x:c r="I51" s="3"/>
      <x:c r="J51" s="3"/>
    </x:row>
    <x:row r="52" ht="38" customHeight="1">
      <x:c r="A52" s="3" t="str">
        <x:v>Referenz: Cirris CR Bedienungsanleitung Abschnitt 9.6, Anweisungen definieren. Diese Arbeitsmappe ist kein Prüfgeräte-Importformat.</x:v>
      </x:c>
      <x:c r="B52" s="3"/>
      <x:c r="C52" s="3"/>
      <x:c r="D52" s="3"/>
      <x:c r="E52" s="3"/>
      <x:c r="F52" s="3"/>
      <x:c r="G52" s="3"/>
      <x:c r="H52" s="3"/>
      <x:c r="I52" s="3"/>
      <x:c r="J52" s="3"/>
    </x:row>
    <x:row r="53" ht="26" customHeight="1">
      <x:c r="A53" s="3" t="str">
        <x:v>https://cirris.com/?wpdmdl=7713</x:v>
      </x:c>
      <x:c r="B53" s="3"/>
      <x:c r="C53" s="3"/>
      <x:c r="D53" s="3"/>
      <x:c r="E53" s="3"/>
      <x:c r="F53" s="3"/>
      <x:c r="G53" s="3"/>
      <x:c r="H53" s="3"/>
      <x:c r="I53" s="3"/>
      <x:c r="J53" s="3"/>
    </x:row>
    <x:row r="54" ht="28" customHeight="1">
      <x:c r="A54" s="3"/>
      <x:c r="B54" s="3"/>
      <x:c r="C54" s="3"/>
      <x:c r="D54" s="3"/>
      <x:c r="E54" s="3"/>
      <x:c r="F54" s="3"/>
      <x:c r="G54" s="3"/>
      <x:c r="H54" s="3"/>
      <x:c r="I54" s="3"/>
      <x:c r="J54" s="3"/>
    </x:row>
  </x:sheetData>
  <x:mergeCells>
    <x:mergeCell ref="A2:J2"/>
    <x:mergeCell ref="A3:J3"/>
    <x:mergeCell ref="A9:J9"/>
    <x:mergeCell ref="A24:J24"/>
    <x:mergeCell ref="A44:J44"/>
    <x:mergeCell ref="A45:J45"/>
    <x:mergeCell ref="A46:J46"/>
    <x:mergeCell ref="A47:J47"/>
    <x:mergeCell ref="A48:J48"/>
    <x:mergeCell ref="A49:J49"/>
    <x:mergeCell ref="A50:J50"/>
    <x:mergeCell ref="A51:J51"/>
    <x:mergeCell ref="A52:J52"/>
    <x:mergeCell ref="A53:J53"/>
  </x:mergeCells>
  <x:conditionalFormatting sqref="I11:J22">
    <x:cfRule type="expression" dxfId="2" priority="1">
      <x:formula>AND(I11&lt;&gt;"",I11&lt;&gt;"Erfasst",I11&lt;&gt;"Kein Segment",I11&lt;&gt;"Eindeutig",I11&lt;&gt;"Gelistet",I11&lt;&gt;"Bezeichnungen stimmen überein")</x:formula>
    </x:cfRule>
  </x:conditionalFormatting>
  <x:conditionalFormatting sqref="H26:J41">
    <x:cfRule type="expression" dxfId="3" priority="2">
      <x:formula>AND(H26&lt;&gt;"",H26&lt;&gt;"Erfasst",H26&lt;&gt;"Kein Segment",H26&lt;&gt;"Eindeutig",H26&lt;&gt;"Gelistet",H26&lt;&gt;"Bezeichnungen stimmen überein")</x:formula>
    </x:cfRule>
  </x:conditionalFormatting>
  <x:dataValidations count="2">
    <x:dataValidation type="list" sqref="B11:B22">
      <x:formula1>"Steckverbinder,Spleiß,Schirm,Gehäuse"</x:formula1>
    </x:dataValidation>
    <x:dataValidation type="list" sqref="C11:C22">
      <x:formula1>"Verbunden,Unbestückt,Isoliert"</x:formula1>
    </x:dataValidation>
  </x:dataValidations>
  <x:pageMargins left="0.7" right="0.7" top="0.75" bottom="0.75" header="0.3" footer="0.3"/>
</x:worksheet>
</file>