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d6b38b1d6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e aansluitlijst" sheetId="1" r:id="R8b17b713f4fd467a"/>
    <x:sheet xmlns:r="http://schemas.openxmlformats.org/officeDocument/2006/relationships" name="EX-CL-01 voorbeeld" sheetId="2" r:id="R503a5762a5204a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4e0fa0e254bf3" /><Relationship Type="http://schemas.openxmlformats.org/officeDocument/2006/relationships/theme" Target="/xl/theme/theme1.xml" Id="R94b7b83020034614" /><Relationship Type="http://schemas.openxmlformats.org/officeDocument/2006/relationships/sharedStrings" Target="/xl/sharedStrings.xml" Id="R5d488e7424cb45bc" /><Relationship Type="http://schemas.openxmlformats.org/officeDocument/2006/relationships/worksheet" Target="/xl/worksheets/sheet1.xml" Id="R8b17b713f4fd467a" /><Relationship Type="http://schemas.openxmlformats.org/officeDocument/2006/relationships/worksheet" Target="/xl/worksheets/sheet2.xml" Id="R503a5762a5204a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4" t="str">
        <x:v>Aansluitlijst voor kabelassemblages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3" customHeight="1">
      <x:c r="A3" s="3" t="str">
        <x:v>Vul de amberkleurige cellen in. Witte kolommen controleren geselecteerde registratieregels. Laat ongebruikte rijen volledig leeg.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52" customHeight="1">
      <x:c r="A5" s="3" t="str">
        <x:v>Assemblage-ID</x:v>
      </x:c>
      <x:c r="B5" s="5"/>
      <x:c r="C5" s="3" t="str">
        <x:v>Assemblagerevisie</x:v>
      </x:c>
      <x:c r="D5" s="5"/>
      <x:c r="E5" s="3" t="str">
        <x:v>Tekeningverwijzing</x:v>
      </x:c>
      <x:c r="F5" s="5"/>
      <x:c r="G5" s="3" t="str">
        <x:v>Revisie aansluitlijst</x:v>
      </x:c>
      <x:c r="H5" s="5"/>
      <x:c r="I5" s="3"/>
      <x:c r="J5" s="3"/>
    </x:row>
    <x:row r="6" ht="65" customHeight="1">
      <x:c r="A6" s="3" t="str">
        <x:v>Opgesteld door</x:v>
      </x:c>
      <x:c r="B6" s="5"/>
      <x:c r="C6" s="3" t="str">
        <x:v>Beoordeeld door</x:v>
      </x:c>
      <x:c r="D6" s="5"/>
      <x:c r="E6" s="3" t="str">
        <x:v>Beoordelingsstatus</x:v>
      </x:c>
      <x:c r="F6" s="5"/>
      <x:c r="G6" s="3" t="str">
        <x:v>Datum / registratie</x:v>
      </x:c>
      <x:c r="H6" s="5"/>
      <x:c r="I6" s="3"/>
      <x:c r="J6" s="3"/>
    </x:row>
    <x:row r="7" ht="53" customHeight="1">
      <x:c r="A7" s="3" t="str">
        <x:v>BOM-verwijzing</x:v>
      </x:c>
      <x:c r="B7" s="5"/>
      <x:c r="C7" s="3" t="str">
        <x:v>Eenheden / lengten</x:v>
      </x:c>
      <x:c r="D7" s="5"/>
      <x:c r="E7" s="3" t="str">
        <x:v>Testdefinitie</x:v>
      </x:c>
      <x:c r="F7" s="5"/>
      <x:c r="G7" s="3" t="str">
        <x:v>Verwijzing open punt</x:v>
      </x:c>
      <x:c r="H7" s="5"/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4" customHeight="1">
      <x:c r="A9" s="3" t="str">
        <x:v>Endpointregister. Neem elke cavity, las en verbindingspunt op binnen de gedefinieerde assemblageomvang.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64" customHeight="1">
      <x:c r="A10" s="8" t="str">
        <x:v>Endpoint-ID</x:v>
      </x:c>
      <x:c r="B10" s="8" t="str">
        <x:v>Type</x:v>
      </x:c>
      <x:c r="C10" s="8" t="str">
        <x:v>Bestemming</x:v>
      </x:c>
      <x:c r="D10" s="8" t="str">
        <x:v>Verwacht net</x:v>
      </x:c>
      <x:c r="E10" s="8" t="str">
        <x:v>Aanzichtverwijzing</x:v>
      </x:c>
      <x:c r="F10" s="8" t="str">
        <x:v>Documentverwijzing</x:v>
      </x:c>
      <x:c r="G10" s="8" t="str">
        <x:v>Bezettings- / verbindingsdetail</x:v>
      </x:c>
      <x:c r="H10" s="8" t="str">
        <x:v>Aangesloten segmenten</x:v>
      </x:c>
      <x:c r="I10" s="8" t="str">
        <x:v>Bezettingscontrole</x:v>
      </x:c>
      <x:c r="J10" s="8" t="str">
        <x:v>ID- / registratiecontrole</x:v>
      </x:c>
    </x:row>
    <x:row r="11" ht="50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IF(COUNTA(A11:G11)=0,"",IF(A11="","ID ontbreekt",COUNTIFS($B$26:$B$41,"="&amp;SUBSTITUTE(SUBSTITUTE(SUBSTITUTE(A11,"~","~~"),"*","~*"),"?","~?"))+COUNTIFS($C$26:$C$41,"="&amp;SUBSTITUTE(SUBSTITUTE(SUBSTITUTE(A11,"~","~~"),"*","~*"),"?","~?"))))</x:f>
      </x:c>
      <x:c r="I11" s="3" t="str">
        <x:f>IF(COUNTA(A11:G11)=0,"",IF(OR(A11="",B11="",C11=""),"Invoer ontbreekt",IF(OR(C11="Onbezet",C11="Geïsoleerd"),IF(H11=0,"Geen segment","Onverwacht segment"),IF(C11&lt;&gt;"Verbonden","Controleer bestemming",IF(B11="Las",IF(H11&lt;2,"Beoordeel las","Geregistreerd"),IF(H11=0,"Segment ontbreekt",IF(H11&gt;1,"Beoordeel gedeeld contact","Geregistreerd")))))))</x:f>
      </x:c>
      <x:c r="J11" s="3" t="str">
        <x:f>IF(COUNTA(A11:G11)=0,"",IF(A11="","ID ontbreekt",IF(COUNTIFS($A$11:$A$22,"="&amp;SUBSTITUTE(SUBSTITUTE(SUBSTITUTE(A11,"~","~~"),"*","~*"),"?","~?"))&lt;&gt;1,"Dubbel endpoint",IF(OR(D11="",E11="",F11="",G11=""),"Registratie aanvullen","Geregistreerd"))))</x:f>
      </x:c>
    </x:row>
    <x:row r="12" ht="50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IF(COUNTA(A12:G12)=0,"",IF(A12="","ID ontbreekt",COUNTIFS($B$26:$B$41,"="&amp;SUBSTITUTE(SUBSTITUTE(SUBSTITUTE(A12,"~","~~"),"*","~*"),"?","~?"))+COUNTIFS($C$26:$C$41,"="&amp;SUBSTITUTE(SUBSTITUTE(SUBSTITUTE(A12,"~","~~"),"*","~*"),"?","~?"))))</x:f>
      </x:c>
      <x:c r="I12" s="3" t="str">
        <x:f>IF(COUNTA(A12:G12)=0,"",IF(OR(A12="",B12="",C12=""),"Invoer ontbreekt",IF(OR(C12="Onbezet",C12="Geïsoleerd"),IF(H12=0,"Geen segment","Onverwacht segment"),IF(C12&lt;&gt;"Verbonden","Controleer bestemming",IF(B12="Las",IF(H12&lt;2,"Beoordeel las","Geregistreerd"),IF(H12=0,"Segment ontbreekt",IF(H12&gt;1,"Beoordeel gedeeld contact","Geregistreerd")))))))</x:f>
      </x:c>
      <x:c r="J12" s="3" t="str">
        <x:f>IF(COUNTA(A12:G12)=0,"",IF(A12="","ID ontbreekt",IF(COUNTIFS($A$11:$A$22,"="&amp;SUBSTITUTE(SUBSTITUTE(SUBSTITUTE(A12,"~","~~"),"*","~*"),"?","~?"))&lt;&gt;1,"Dubbel endpoint",IF(OR(D12="",E12="",F12="",G12=""),"Registratie aanvullen","Geregistreerd"))))</x:f>
      </x:c>
    </x:row>
    <x:row r="13" ht="50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IF(COUNTA(A13:G13)=0,"",IF(A13="","ID ontbreekt",COUNTIFS($B$26:$B$41,"="&amp;SUBSTITUTE(SUBSTITUTE(SUBSTITUTE(A13,"~","~~"),"*","~*"),"?","~?"))+COUNTIFS($C$26:$C$41,"="&amp;SUBSTITUTE(SUBSTITUTE(SUBSTITUTE(A13,"~","~~"),"*","~*"),"?","~?"))))</x:f>
      </x:c>
      <x:c r="I13" s="3" t="str">
        <x:f>IF(COUNTA(A13:G13)=0,"",IF(OR(A13="",B13="",C13=""),"Invoer ontbreekt",IF(OR(C13="Onbezet",C13="Geïsoleerd"),IF(H13=0,"Geen segment","Onverwacht segment"),IF(C13&lt;&gt;"Verbonden","Controleer bestemming",IF(B13="Las",IF(H13&lt;2,"Beoordeel las","Geregistreerd"),IF(H13=0,"Segment ontbreekt",IF(H13&gt;1,"Beoordeel gedeeld contact","Geregistreerd")))))))</x:f>
      </x:c>
      <x:c r="J13" s="3" t="str">
        <x:f>IF(COUNTA(A13:G13)=0,"",IF(A13="","ID ontbreekt",IF(COUNTIFS($A$11:$A$22,"="&amp;SUBSTITUTE(SUBSTITUTE(SUBSTITUTE(A13,"~","~~"),"*","~*"),"?","~?"))&lt;&gt;1,"Dubbel endpoint",IF(OR(D13="",E13="",F13="",G13=""),"Registratie aanvullen","Geregistreerd"))))</x:f>
      </x:c>
    </x:row>
    <x:row r="14" ht="50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IF(COUNTA(A14:G14)=0,"",IF(A14="","ID ontbreekt",COUNTIFS($B$26:$B$41,"="&amp;SUBSTITUTE(SUBSTITUTE(SUBSTITUTE(A14,"~","~~"),"*","~*"),"?","~?"))+COUNTIFS($C$26:$C$41,"="&amp;SUBSTITUTE(SUBSTITUTE(SUBSTITUTE(A14,"~","~~"),"*","~*"),"?","~?"))))</x:f>
      </x:c>
      <x:c r="I14" s="3" t="str">
        <x:f>IF(COUNTA(A14:G14)=0,"",IF(OR(A14="",B14="",C14=""),"Invoer ontbreekt",IF(OR(C14="Onbezet",C14="Geïsoleerd"),IF(H14=0,"Geen segment","Onverwacht segment"),IF(C14&lt;&gt;"Verbonden","Controleer bestemming",IF(B14="Las",IF(H14&lt;2,"Beoordeel las","Geregistreerd"),IF(H14=0,"Segment ontbreekt",IF(H14&gt;1,"Beoordeel gedeeld contact","Geregistreerd")))))))</x:f>
      </x:c>
      <x:c r="J14" s="3" t="str">
        <x:f>IF(COUNTA(A14:G14)=0,"",IF(A14="","ID ontbreekt",IF(COUNTIFS($A$11:$A$22,"="&amp;SUBSTITUTE(SUBSTITUTE(SUBSTITUTE(A14,"~","~~"),"*","~*"),"?","~?"))&lt;&gt;1,"Dubbel endpoint",IF(OR(D14="",E14="",F14="",G14=""),"Registratie aanvullen","Geregistreerd"))))</x:f>
      </x:c>
    </x:row>
    <x:row r="15" ht="50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IF(COUNTA(A15:G15)=0,"",IF(A15="","ID ontbreekt",COUNTIFS($B$26:$B$41,"="&amp;SUBSTITUTE(SUBSTITUTE(SUBSTITUTE(A15,"~","~~"),"*","~*"),"?","~?"))+COUNTIFS($C$26:$C$41,"="&amp;SUBSTITUTE(SUBSTITUTE(SUBSTITUTE(A15,"~","~~"),"*","~*"),"?","~?"))))</x:f>
      </x:c>
      <x:c r="I15" s="3" t="str">
        <x:f>IF(COUNTA(A15:G15)=0,"",IF(OR(A15="",B15="",C15=""),"Invoer ontbreekt",IF(OR(C15="Onbezet",C15="Geïsoleerd"),IF(H15=0,"Geen segment","Onverwacht segment"),IF(C15&lt;&gt;"Verbonden","Controleer bestemming",IF(B15="Las",IF(H15&lt;2,"Beoordeel las","Geregistreerd"),IF(H15=0,"Segment ontbreekt",IF(H15&gt;1,"Beoordeel gedeeld contact","Geregistreerd")))))))</x:f>
      </x:c>
      <x:c r="J15" s="3" t="str">
        <x:f>IF(COUNTA(A15:G15)=0,"",IF(A15="","ID ontbreekt",IF(COUNTIFS($A$11:$A$22,"="&amp;SUBSTITUTE(SUBSTITUTE(SUBSTITUTE(A15,"~","~~"),"*","~*"),"?","~?"))&lt;&gt;1,"Dubbel endpoint",IF(OR(D15="",E15="",F15="",G15=""),"Registratie aanvullen","Geregistreerd"))))</x:f>
      </x:c>
    </x:row>
    <x:row r="16" ht="50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IF(COUNTA(A16:G16)=0,"",IF(A16="","ID ontbreekt",COUNTIFS($B$26:$B$41,"="&amp;SUBSTITUTE(SUBSTITUTE(SUBSTITUTE(A16,"~","~~"),"*","~*"),"?","~?"))+COUNTIFS($C$26:$C$41,"="&amp;SUBSTITUTE(SUBSTITUTE(SUBSTITUTE(A16,"~","~~"),"*","~*"),"?","~?"))))</x:f>
      </x:c>
      <x:c r="I16" s="3" t="str">
        <x:f>IF(COUNTA(A16:G16)=0,"",IF(OR(A16="",B16="",C16=""),"Invoer ontbreekt",IF(OR(C16="Onbezet",C16="Geïsoleerd"),IF(H16=0,"Geen segment","Onverwacht segment"),IF(C16&lt;&gt;"Verbonden","Controleer bestemming",IF(B16="Las",IF(H16&lt;2,"Beoordeel las","Geregistreerd"),IF(H16=0,"Segment ontbreekt",IF(H16&gt;1,"Beoordeel gedeeld contact","Geregistreerd")))))))</x:f>
      </x:c>
      <x:c r="J16" s="3" t="str">
        <x:f>IF(COUNTA(A16:G16)=0,"",IF(A16="","ID ontbreekt",IF(COUNTIFS($A$11:$A$22,"="&amp;SUBSTITUTE(SUBSTITUTE(SUBSTITUTE(A16,"~","~~"),"*","~*"),"?","~?"))&lt;&gt;1,"Dubbel endpoint",IF(OR(D16="",E16="",F16="",G16=""),"Registratie aanvullen","Geregistreerd"))))</x:f>
      </x:c>
    </x:row>
    <x:row r="17" ht="50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IF(COUNTA(A17:G17)=0,"",IF(A17="","ID ontbreekt",COUNTIFS($B$26:$B$41,"="&amp;SUBSTITUTE(SUBSTITUTE(SUBSTITUTE(A17,"~","~~"),"*","~*"),"?","~?"))+COUNTIFS($C$26:$C$41,"="&amp;SUBSTITUTE(SUBSTITUTE(SUBSTITUTE(A17,"~","~~"),"*","~*"),"?","~?"))))</x:f>
      </x:c>
      <x:c r="I17" s="3" t="str">
        <x:f>IF(COUNTA(A17:G17)=0,"",IF(OR(A17="",B17="",C17=""),"Invoer ontbreekt",IF(OR(C17="Onbezet",C17="Geïsoleerd"),IF(H17=0,"Geen segment","Onverwacht segment"),IF(C17&lt;&gt;"Verbonden","Controleer bestemming",IF(B17="Las",IF(H17&lt;2,"Beoordeel las","Geregistreerd"),IF(H17=0,"Segment ontbreekt",IF(H17&gt;1,"Beoordeel gedeeld contact","Geregistreerd")))))))</x:f>
      </x:c>
      <x:c r="J17" s="3" t="str">
        <x:f>IF(COUNTA(A17:G17)=0,"",IF(A17="","ID ontbreekt",IF(COUNTIFS($A$11:$A$22,"="&amp;SUBSTITUTE(SUBSTITUTE(SUBSTITUTE(A17,"~","~~"),"*","~*"),"?","~?"))&lt;&gt;1,"Dubbel endpoint",IF(OR(D17="",E17="",F17="",G17=""),"Registratie aanvullen","Geregistreerd"))))</x:f>
      </x:c>
    </x:row>
    <x:row r="18" ht="50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IF(COUNTA(A18:G18)=0,"",IF(A18="","ID ontbreekt",COUNTIFS($B$26:$B$41,"="&amp;SUBSTITUTE(SUBSTITUTE(SUBSTITUTE(A18,"~","~~"),"*","~*"),"?","~?"))+COUNTIFS($C$26:$C$41,"="&amp;SUBSTITUTE(SUBSTITUTE(SUBSTITUTE(A18,"~","~~"),"*","~*"),"?","~?"))))</x:f>
      </x:c>
      <x:c r="I18" s="3" t="str">
        <x:f>IF(COUNTA(A18:G18)=0,"",IF(OR(A18="",B18="",C18=""),"Invoer ontbreekt",IF(OR(C18="Onbezet",C18="Geïsoleerd"),IF(H18=0,"Geen segment","Onverwacht segment"),IF(C18&lt;&gt;"Verbonden","Controleer bestemming",IF(B18="Las",IF(H18&lt;2,"Beoordeel las","Geregistreerd"),IF(H18=0,"Segment ontbreekt",IF(H18&gt;1,"Beoordeel gedeeld contact","Geregistreerd")))))))</x:f>
      </x:c>
      <x:c r="J18" s="3" t="str">
        <x:f>IF(COUNTA(A18:G18)=0,"",IF(A18="","ID ontbreekt",IF(COUNTIFS($A$11:$A$22,"="&amp;SUBSTITUTE(SUBSTITUTE(SUBSTITUTE(A18,"~","~~"),"*","~*"),"?","~?"))&lt;&gt;1,"Dubbel endpoint",IF(OR(D18="",E18="",F18="",G18=""),"Registratie aanvullen","Geregistreerd"))))</x:f>
      </x:c>
    </x:row>
    <x:row r="19" ht="50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IF(COUNTA(A19:G19)=0,"",IF(A19="","ID ontbreekt",COUNTIFS($B$26:$B$41,"="&amp;SUBSTITUTE(SUBSTITUTE(SUBSTITUTE(A19,"~","~~"),"*","~*"),"?","~?"))+COUNTIFS($C$26:$C$41,"="&amp;SUBSTITUTE(SUBSTITUTE(SUBSTITUTE(A19,"~","~~"),"*","~*"),"?","~?"))))</x:f>
      </x:c>
      <x:c r="I19" s="3" t="str">
        <x:f>IF(COUNTA(A19:G19)=0,"",IF(OR(A19="",B19="",C19=""),"Invoer ontbreekt",IF(OR(C19="Onbezet",C19="Geïsoleerd"),IF(H19=0,"Geen segment","Onverwacht segment"),IF(C19&lt;&gt;"Verbonden","Controleer bestemming",IF(B19="Las",IF(H19&lt;2,"Beoordeel las","Geregistreerd"),IF(H19=0,"Segment ontbreekt",IF(H19&gt;1,"Beoordeel gedeeld contact","Geregistreerd")))))))</x:f>
      </x:c>
      <x:c r="J19" s="3" t="str">
        <x:f>IF(COUNTA(A19:G19)=0,"",IF(A19="","ID ontbreekt",IF(COUNTIFS($A$11:$A$22,"="&amp;SUBSTITUTE(SUBSTITUTE(SUBSTITUTE(A19,"~","~~"),"*","~*"),"?","~?"))&lt;&gt;1,"Dubbel endpoint",IF(OR(D19="",E19="",F19="",G19=""),"Registratie aanvullen","Geregistreerd"))))</x:f>
      </x:c>
    </x:row>
    <x:row r="20" ht="50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IF(COUNTA(A20:G20)=0,"",IF(A20="","ID ontbreekt",COUNTIFS($B$26:$B$41,"="&amp;SUBSTITUTE(SUBSTITUTE(SUBSTITUTE(A20,"~","~~"),"*","~*"),"?","~?"))+COUNTIFS($C$26:$C$41,"="&amp;SUBSTITUTE(SUBSTITUTE(SUBSTITUTE(A20,"~","~~"),"*","~*"),"?","~?"))))</x:f>
      </x:c>
      <x:c r="I20" s="3" t="str">
        <x:f>IF(COUNTA(A20:G20)=0,"",IF(OR(A20="",B20="",C20=""),"Invoer ontbreekt",IF(OR(C20="Onbezet",C20="Geïsoleerd"),IF(H20=0,"Geen segment","Onverwacht segment"),IF(C20&lt;&gt;"Verbonden","Controleer bestemming",IF(B20="Las",IF(H20&lt;2,"Beoordeel las","Geregistreerd"),IF(H20=0,"Segment ontbreekt",IF(H20&gt;1,"Beoordeel gedeeld contact","Geregistreerd")))))))</x:f>
      </x:c>
      <x:c r="J20" s="3" t="str">
        <x:f>IF(COUNTA(A20:G20)=0,"",IF(A20="","ID ontbreekt",IF(COUNTIFS($A$11:$A$22,"="&amp;SUBSTITUTE(SUBSTITUTE(SUBSTITUTE(A20,"~","~~"),"*","~*"),"?","~?"))&lt;&gt;1,"Dubbel endpoint",IF(OR(D20="",E20="",F20="",G20=""),"Registratie aanvullen","Geregistreerd"))))</x:f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 ontbreekt",COUNTIFS($B$26:$B$41,"="&amp;SUBSTITUTE(SUBSTITUTE(SUBSTITUTE(A21,"~","~~"),"*","~*"),"?","~?"))+COUNTIFS($C$26:$C$41,"="&amp;SUBSTITUTE(SUBSTITUTE(SUBSTITUTE(A21,"~","~~"),"*","~*"),"?","~?"))))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IF(COUNTA(A21:G21)=0,"",IF(OR(A21="",B21="",C21=""),"Invoer ontbreekt",IF(OR(C21="Onbezet",C21="Geïsoleerd"),IF(H21=0,"Geen segment","Onverwacht segment"),IF(C21&lt;&gt;"Verbonden","Controleer bestemming",IF(B21="Las",IF(H21&lt;2,"Beoordeel las","Geregistreerd"),IF(H21=0,"Segment ontbreekt",IF(H21&gt;1,"Beoordeel gedeeld contact","Geregistreerd")))))))</x:f>
      </x:c>
      <x:c r="J21" s="3" t="str">
        <x:f>IF(COUNTA(A21:G21)=0,"",IF(A21="","ID ontbreekt",IF(COUNTIFS($A$11:$A$22,"="&amp;SUBSTITUTE(SUBSTITUTE(SUBSTITUTE(A21,"~","~~"),"*","~*"),"?","~?"))&lt;&gt;1,"Dubbel endpoint",IF(OR(D21="",E21="",F21="",G21=""),"Registratie aanvullen","Geregistreerd"))))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 ontbreekt",COUNTIFS($B$26:$B$41,"="&amp;SUBSTITUTE(SUBSTITUTE(SUBSTITUTE(A22,"~","~~"),"*","~*"),"?","~?"))+COUNTIFS($C$26:$C$41,"="&amp;SUBSTITUTE(SUBSTITUTE(SUBSTITUTE(A22,"~","~~"),"*","~*"),"?","~?"))))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IF(COUNTA(A22:G22)=0,"",IF(OR(A22="",B22="",C22=""),"Invoer ontbreekt",IF(OR(C22="Onbezet",C22="Geïsoleerd"),IF(H22=0,"Geen segment","Onverwacht segment"),IF(C22&lt;&gt;"Verbonden","Controleer bestemming",IF(B22="Las",IF(H22&lt;2,"Beoordeel las","Geregistreerd"),IF(H22=0,"Segment ontbreekt",IF(H22&gt;1,"Beoordeel gedeeld contact","Geregistreerd")))))))</x:f>
      </x:c>
      <x:c r="J22" s="3" t="str">
        <x:f>IF(COUNTA(A22:G22)=0,"",IF(A22="","ID ontbreekt",IF(COUNTIFS($A$11:$A$22,"="&amp;SUBSTITUTE(SUBSTITUTE(SUBSTITUTE(A22,"~","~~"),"*","~*"),"?","~?"))&lt;&gt;1,"Dubbel endpoint",IF(OR(D22="",E22="",F22="",G22=""),"Registratie aanvullen","Geregistreerd"))))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9" customHeight="1">
      <x:c r="A24" s="3" t="str">
        <x:v>Fysieke geleiders en opzettelijke verbindingen. Eén unieke ID per segment met twee uiteinden. Gedeelde netten kunnen meerdere segmenten bevatten.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Segment- / verbindings-ID</x:v>
      </x:c>
      <x:c r="B25" s="8" t="str">
        <x:v>Van endpoint</x:v>
      </x:c>
      <x:c r="C25" s="8" t="str">
        <x:v>Naar endpoint</x:v>
      </x:c>
      <x:c r="D25" s="8" t="str">
        <x:v>Netlabel</x:v>
      </x:c>
      <x:c r="E25" s="8" t="str">
        <x:v>Draad- / verbindingsspecificatie</x:v>
      </x:c>
      <x:c r="F25" s="8" t="str">
        <x:v>Kleur / markering</x:v>
      </x:c>
      <x:c r="G25" s="8" t="str">
        <x:v>Tekening- / lengteverwijzing</x:v>
      </x:c>
      <x:c r="H25" s="8" t="str">
        <x:v>ID-controle</x:v>
      </x:c>
      <x:c r="I25" s="8" t="str">
        <x:v>Endpointcontrole</x:v>
      </x:c>
      <x:c r="J25" s="8" t="str">
        <x:v>Netlabelcontrole</x:v>
      </x:c>
    </x:row>
    <x:row r="26" ht="40" customHeight="1">
      <x:c r="A26" s="5"/>
      <x:c r="B26" s="5"/>
      <x:c r="C26" s="5"/>
      <x:c r="D26" s="5"/>
      <x:c r="E26" s="5"/>
      <x:c r="F26" s="5"/>
      <x:c r="G26" s="5"/>
      <x:c r="H26" s="3" t="str">
        <x:f>IF(COUNTA(A26:G26)=0,"",IF(A26="","ID ontbreekt",IF(COUNTIFS($A$26:$A$41,"="&amp;SUBSTITUTE(SUBSTITUTE(SUBSTITUTE(A26,"~","~~"),"*","~*"),"?","~?"))&gt;1,"Dubbele ID",IF(OR(E26="",F26="",G26=""),"Registratie aanvullen","Uniek"))))</x:f>
      </x:c>
      <x:c r="I26" s="3" t="str">
        <x:f>IF(COUNTA(A26:G26)=0,"",IF(OR(B26="",C26=""),"Endpoints ontbreken",IF(B26=C26,"Hetzelfde endpoint",IF(AND(COUNTIFS($A$11:$A$22,"="&amp;SUBSTITUTE(SUBSTITUTE(SUBSTITUTE(B26,"~","~~"),"*","~*"),"?","~?"))=1,COUNTIFS($A$11:$A$22,"="&amp;SUBSTITUTE(SUBSTITUTE(SUBSTITUTE(C26,"~","~~"),"*","~*"),"?","~?"))=1),"Vermeld","Onbekend / dubbel"))))</x:f>
      </x:c>
      <x:c r="J26" s="3" t="str">
        <x:f>IF(COUNTA(A26:G26)=0,"",IF(I26&lt;&gt;"Vermeld","Controleer endpoints",IF(D26="","Net ontbreekt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Labels komen overeen","Netafwijking"))))</x:f>
      </x:c>
    </x:row>
    <x:row r="27" ht="40" customHeight="1">
      <x:c r="A27" s="5"/>
      <x:c r="B27" s="5"/>
      <x:c r="C27" s="5"/>
      <x:c r="D27" s="5"/>
      <x:c r="E27" s="5"/>
      <x:c r="F27" s="5"/>
      <x:c r="G27" s="5"/>
      <x:c r="H27" s="3" t="str">
        <x:f>IF(COUNTA(A27:G27)=0,"",IF(A27="","ID ontbreekt",IF(COUNTIFS($A$26:$A$41,"="&amp;SUBSTITUTE(SUBSTITUTE(SUBSTITUTE(A27,"~","~~"),"*","~*"),"?","~?"))&gt;1,"Dubbele ID",IF(OR(E27="",F27="",G27=""),"Registratie aanvullen","Uniek"))))</x:f>
      </x:c>
      <x:c r="I27" s="3" t="str">
        <x:f>IF(COUNTA(A27:G27)=0,"",IF(OR(B27="",C27=""),"Endpoints ontbreken",IF(B27=C27,"Hetzelfde endpoint",IF(AND(COUNTIFS($A$11:$A$22,"="&amp;SUBSTITUTE(SUBSTITUTE(SUBSTITUTE(B27,"~","~~"),"*","~*"),"?","~?"))=1,COUNTIFS($A$11:$A$22,"="&amp;SUBSTITUTE(SUBSTITUTE(SUBSTITUTE(C27,"~","~~"),"*","~*"),"?","~?"))=1),"Vermeld","Onbekend / dubbel"))))</x:f>
      </x:c>
      <x:c r="J27" s="3" t="str">
        <x:f>IF(COUNTA(A27:G27)=0,"",IF(I27&lt;&gt;"Vermeld","Controleer endpoints",IF(D27="","Net ontbreekt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Labels komen overeen","Netafwijking"))))</x:f>
      </x:c>
    </x:row>
    <x:row r="28" ht="40" customHeight="1">
      <x:c r="A28" s="5"/>
      <x:c r="B28" s="5"/>
      <x:c r="C28" s="5"/>
      <x:c r="D28" s="5"/>
      <x:c r="E28" s="5"/>
      <x:c r="F28" s="5"/>
      <x:c r="G28" s="5"/>
      <x:c r="H28" s="3" t="str">
        <x:f>IF(COUNTA(A28:G28)=0,"",IF(A28="","ID ontbreekt",IF(COUNTIFS($A$26:$A$41,"="&amp;SUBSTITUTE(SUBSTITUTE(SUBSTITUTE(A28,"~","~~"),"*","~*"),"?","~?"))&gt;1,"Dubbele ID",IF(OR(E28="",F28="",G28=""),"Registratie aanvullen","Uniek"))))</x:f>
      </x:c>
      <x:c r="I28" s="3" t="str">
        <x:f>IF(COUNTA(A28:G28)=0,"",IF(OR(B28="",C28=""),"Endpoints ontbreken",IF(B28=C28,"Hetzelfde endpoint",IF(AND(COUNTIFS($A$11:$A$22,"="&amp;SUBSTITUTE(SUBSTITUTE(SUBSTITUTE(B28,"~","~~"),"*","~*"),"?","~?"))=1,COUNTIFS($A$11:$A$22,"="&amp;SUBSTITUTE(SUBSTITUTE(SUBSTITUTE(C28,"~","~~"),"*","~*"),"?","~?"))=1),"Vermeld","Onbekend / dubbel"))))</x:f>
      </x:c>
      <x:c r="J28" s="3" t="str">
        <x:f>IF(COUNTA(A28:G28)=0,"",IF(I28&lt;&gt;"Vermeld","Controleer endpoints",IF(D28="","Net ontbreekt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Labels komen overeen","Netafwijking"))))</x:f>
      </x:c>
    </x:row>
    <x:row r="29" ht="40" customHeight="1">
      <x:c r="A29" s="5"/>
      <x:c r="B29" s="5"/>
      <x:c r="C29" s="5"/>
      <x:c r="D29" s="5"/>
      <x:c r="E29" s="5"/>
      <x:c r="F29" s="5"/>
      <x:c r="G29" s="5"/>
      <x:c r="H29" s="3" t="str">
        <x:f>IF(COUNTA(A29:G29)=0,"",IF(A29="","ID ontbreekt",IF(COUNTIFS($A$26:$A$41,"="&amp;SUBSTITUTE(SUBSTITUTE(SUBSTITUTE(A29,"~","~~"),"*","~*"),"?","~?"))&gt;1,"Dubbele ID",IF(OR(E29="",F29="",G29=""),"Registratie aanvullen","Uniek"))))</x:f>
      </x:c>
      <x:c r="I29" s="3" t="str">
        <x:f>IF(COUNTA(A29:G29)=0,"",IF(OR(B29="",C29=""),"Endpoints ontbreken",IF(B29=C29,"Hetzelfde endpoint",IF(AND(COUNTIFS($A$11:$A$22,"="&amp;SUBSTITUTE(SUBSTITUTE(SUBSTITUTE(B29,"~","~~"),"*","~*"),"?","~?"))=1,COUNTIFS($A$11:$A$22,"="&amp;SUBSTITUTE(SUBSTITUTE(SUBSTITUTE(C29,"~","~~"),"*","~*"),"?","~?"))=1),"Vermeld","Onbekend / dubbel"))))</x:f>
      </x:c>
      <x:c r="J29" s="3" t="str">
        <x:f>IF(COUNTA(A29:G29)=0,"",IF(I29&lt;&gt;"Vermeld","Controleer endpoints",IF(D29="","Net ontbreekt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Labels komen overeen","Netafwijking"))))</x:f>
      </x:c>
    </x:row>
    <x:row r="30" ht="40" customHeight="1">
      <x:c r="A30" s="5"/>
      <x:c r="B30" s="5"/>
      <x:c r="C30" s="5"/>
      <x:c r="D30" s="5"/>
      <x:c r="E30" s="5"/>
      <x:c r="F30" s="5"/>
      <x:c r="G30" s="5"/>
      <x:c r="H30" s="3" t="str">
        <x:f>IF(COUNTA(A30:G30)=0,"",IF(A30="","ID ontbreekt",IF(COUNTIFS($A$26:$A$41,"="&amp;SUBSTITUTE(SUBSTITUTE(SUBSTITUTE(A30,"~","~~"),"*","~*"),"?","~?"))&gt;1,"Dubbele ID",IF(OR(E30="",F30="",G30=""),"Registratie aanvullen","Uniek"))))</x:f>
      </x:c>
      <x:c r="I30" s="3" t="str">
        <x:f>IF(COUNTA(A30:G30)=0,"",IF(OR(B30="",C30=""),"Endpoints ontbreken",IF(B30=C30,"Hetzelfde endpoint",IF(AND(COUNTIFS($A$11:$A$22,"="&amp;SUBSTITUTE(SUBSTITUTE(SUBSTITUTE(B30,"~","~~"),"*","~*"),"?","~?"))=1,COUNTIFS($A$11:$A$22,"="&amp;SUBSTITUTE(SUBSTITUTE(SUBSTITUTE(C30,"~","~~"),"*","~*"),"?","~?"))=1),"Vermeld","Onbekend / dubbel"))))</x:f>
      </x:c>
      <x:c r="J30" s="3" t="str">
        <x:f>IF(COUNTA(A30:G30)=0,"",IF(I30&lt;&gt;"Vermeld","Controleer endpoints",IF(D30="","Net ontbreekt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Labels komen overeen","Netafwijking"))))</x:f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 ontbreekt",IF(COUNTIFS($A$26:$A$41,"="&amp;SUBSTITUTE(SUBSTITUTE(SUBSTITUTE(A31,"~","~~"),"*","~*"),"?","~?"))&gt;1,"Dubbele ID",IF(OR(E31="",F31="",G31=""),"Registratie aanvullen","Uniek"))))</x:f>
      </x:c>
      <x:c r="I31" s="3" t="str">
        <x:f>IF(COUNTA(A31:G31)=0,"",IF(OR(B31="",C31=""),"Endpoints ontbreken",IF(B31=C31,"Hetzelfde endpoint",IF(AND(COUNTIFS($A$11:$A$22,"="&amp;SUBSTITUTE(SUBSTITUTE(SUBSTITUTE(B31,"~","~~"),"*","~*"),"?","~?"))=1,COUNTIFS($A$11:$A$22,"="&amp;SUBSTITUTE(SUBSTITUTE(SUBSTITUTE(C31,"~","~~"),"*","~*"),"?","~?"))=1),"Vermeld","Onbekend / dubbel"))))</x:f>
      </x:c>
      <x:c r="J31" s="3" t="str">
        <x:f>IF(COUNTA(A31:G31)=0,"",IF(I31&lt;&gt;"Vermeld","Controleer endpoints",IF(D31="","Net ontbreekt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Labels komen overeen","Netafwijking"))))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 ontbreekt",IF(COUNTIFS($A$26:$A$41,"="&amp;SUBSTITUTE(SUBSTITUTE(SUBSTITUTE(A32,"~","~~"),"*","~*"),"?","~?"))&gt;1,"Dubbele ID",IF(OR(E32="",F32="",G32=""),"Registratie aanvullen","Uniek"))))</x:f>
      </x:c>
      <x:c r="I32" s="3" t="str">
        <x:f>IF(COUNTA(A32:G32)=0,"",IF(OR(B32="",C32=""),"Endpoints ontbreken",IF(B32=C32,"Hetzelfde endpoint",IF(AND(COUNTIFS($A$11:$A$22,"="&amp;SUBSTITUTE(SUBSTITUTE(SUBSTITUTE(B32,"~","~~"),"*","~*"),"?","~?"))=1,COUNTIFS($A$11:$A$22,"="&amp;SUBSTITUTE(SUBSTITUTE(SUBSTITUTE(C32,"~","~~"),"*","~*"),"?","~?"))=1),"Vermeld","Onbekend / dubbel"))))</x:f>
      </x:c>
      <x:c r="J32" s="3" t="str">
        <x:f>IF(COUNTA(A32:G32)=0,"",IF(I32&lt;&gt;"Vermeld","Controleer endpoints",IF(D32="","Net ontbreekt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Labels komen overeen","Netafwijking"))))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 ontbreekt",IF(COUNTIFS($A$26:$A$41,"="&amp;SUBSTITUTE(SUBSTITUTE(SUBSTITUTE(A33,"~","~~"),"*","~*"),"?","~?"))&gt;1,"Dubbele ID",IF(OR(E33="",F33="",G33=""),"Registratie aanvullen","Uniek"))))</x:f>
      </x:c>
      <x:c r="I33" s="3" t="str">
        <x:f>IF(COUNTA(A33:G33)=0,"",IF(OR(B33="",C33=""),"Endpoints ontbreken",IF(B33=C33,"Hetzelfde endpoint",IF(AND(COUNTIFS($A$11:$A$22,"="&amp;SUBSTITUTE(SUBSTITUTE(SUBSTITUTE(B33,"~","~~"),"*","~*"),"?","~?"))=1,COUNTIFS($A$11:$A$22,"="&amp;SUBSTITUTE(SUBSTITUTE(SUBSTITUTE(C33,"~","~~"),"*","~*"),"?","~?"))=1),"Vermeld","Onbekend / dubbel"))))</x:f>
      </x:c>
      <x:c r="J33" s="3" t="str">
        <x:f>IF(COUNTA(A33:G33)=0,"",IF(I33&lt;&gt;"Vermeld","Controleer endpoints",IF(D33="","Net ontbreekt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Labels komen overeen","Netafwijking"))))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 ontbreekt",IF(COUNTIFS($A$26:$A$41,"="&amp;SUBSTITUTE(SUBSTITUTE(SUBSTITUTE(A34,"~","~~"),"*","~*"),"?","~?"))&gt;1,"Dubbele ID",IF(OR(E34="",F34="",G34=""),"Registratie aanvullen","Uniek"))))</x:f>
      </x:c>
      <x:c r="I34" s="3" t="str">
        <x:f>IF(COUNTA(A34:G34)=0,"",IF(OR(B34="",C34=""),"Endpoints ontbreken",IF(B34=C34,"Hetzelfde endpoint",IF(AND(COUNTIFS($A$11:$A$22,"="&amp;SUBSTITUTE(SUBSTITUTE(SUBSTITUTE(B34,"~","~~"),"*","~*"),"?","~?"))=1,COUNTIFS($A$11:$A$22,"="&amp;SUBSTITUTE(SUBSTITUTE(SUBSTITUTE(C34,"~","~~"),"*","~*"),"?","~?"))=1),"Vermeld","Onbekend / dubbel"))))</x:f>
      </x:c>
      <x:c r="J34" s="3" t="str">
        <x:f>IF(COUNTA(A34:G34)=0,"",IF(I34&lt;&gt;"Vermeld","Controleer endpoints",IF(D34="","Net ontbreekt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Labels komen overeen","Netafwijking"))))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 ontbreekt",IF(COUNTIFS($A$26:$A$41,"="&amp;SUBSTITUTE(SUBSTITUTE(SUBSTITUTE(A35,"~","~~"),"*","~*"),"?","~?"))&gt;1,"Dubbele ID",IF(OR(E35="",F35="",G35=""),"Registratie aanvullen","Uniek"))))</x:f>
      </x:c>
      <x:c r="I35" s="3" t="str">
        <x:f>IF(COUNTA(A35:G35)=0,"",IF(OR(B35="",C35=""),"Endpoints ontbreken",IF(B35=C35,"Hetzelfde endpoint",IF(AND(COUNTIFS($A$11:$A$22,"="&amp;SUBSTITUTE(SUBSTITUTE(SUBSTITUTE(B35,"~","~~"),"*","~*"),"?","~?"))=1,COUNTIFS($A$11:$A$22,"="&amp;SUBSTITUTE(SUBSTITUTE(SUBSTITUTE(C35,"~","~~"),"*","~*"),"?","~?"))=1),"Vermeld","Onbekend / dubbel"))))</x:f>
      </x:c>
      <x:c r="J35" s="3" t="str">
        <x:f>IF(COUNTA(A35:G35)=0,"",IF(I35&lt;&gt;"Vermeld","Controleer endpoints",IF(D35="","Net ontbreekt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Labels komen overeen","Netafwijking"))))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 ontbreekt",IF(COUNTIFS($A$26:$A$41,"="&amp;SUBSTITUTE(SUBSTITUTE(SUBSTITUTE(A36,"~","~~"),"*","~*"),"?","~?"))&gt;1,"Dubbele ID",IF(OR(E36="",F36="",G36=""),"Registratie aanvullen","Uniek"))))</x:f>
      </x:c>
      <x:c r="I36" s="3" t="str">
        <x:f>IF(COUNTA(A36:G36)=0,"",IF(OR(B36="",C36=""),"Endpoints ontbreken",IF(B36=C36,"Hetzelfde endpoint",IF(AND(COUNTIFS($A$11:$A$22,"="&amp;SUBSTITUTE(SUBSTITUTE(SUBSTITUTE(B36,"~","~~"),"*","~*"),"?","~?"))=1,COUNTIFS($A$11:$A$22,"="&amp;SUBSTITUTE(SUBSTITUTE(SUBSTITUTE(C36,"~","~~"),"*","~*"),"?","~?"))=1),"Vermeld","Onbekend / dubbel"))))</x:f>
      </x:c>
      <x:c r="J36" s="3" t="str">
        <x:f>IF(COUNTA(A36:G36)=0,"",IF(I36&lt;&gt;"Vermeld","Controleer endpoints",IF(D36="","Net ontbreekt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Labels komen overeen","Netafwijking"))))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 ontbreekt",IF(COUNTIFS($A$26:$A$41,"="&amp;SUBSTITUTE(SUBSTITUTE(SUBSTITUTE(A37,"~","~~"),"*","~*"),"?","~?"))&gt;1,"Dubbele ID",IF(OR(E37="",F37="",G37=""),"Registratie aanvullen","Uniek"))))</x:f>
      </x:c>
      <x:c r="I37" s="3" t="str">
        <x:f>IF(COUNTA(A37:G37)=0,"",IF(OR(B37="",C37=""),"Endpoints ontbreken",IF(B37=C37,"Hetzelfde endpoint",IF(AND(COUNTIFS($A$11:$A$22,"="&amp;SUBSTITUTE(SUBSTITUTE(SUBSTITUTE(B37,"~","~~"),"*","~*"),"?","~?"))=1,COUNTIFS($A$11:$A$22,"="&amp;SUBSTITUTE(SUBSTITUTE(SUBSTITUTE(C37,"~","~~"),"*","~*"),"?","~?"))=1),"Vermeld","Onbekend / dubbel"))))</x:f>
      </x:c>
      <x:c r="J37" s="3" t="str">
        <x:f>IF(COUNTA(A37:G37)=0,"",IF(I37&lt;&gt;"Vermeld","Controleer endpoints",IF(D37="","Net ontbreekt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Labels komen overeen","Netafwijking"))))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 ontbreekt",IF(COUNTIFS($A$26:$A$41,"="&amp;SUBSTITUTE(SUBSTITUTE(SUBSTITUTE(A38,"~","~~"),"*","~*"),"?","~?"))&gt;1,"Dubbele ID",IF(OR(E38="",F38="",G38=""),"Registratie aanvullen","Uniek"))))</x:f>
      </x:c>
      <x:c r="I38" s="3" t="str">
        <x:f>IF(COUNTA(A38:G38)=0,"",IF(OR(B38="",C38=""),"Endpoints ontbreken",IF(B38=C38,"Hetzelfde endpoint",IF(AND(COUNTIFS($A$11:$A$22,"="&amp;SUBSTITUTE(SUBSTITUTE(SUBSTITUTE(B38,"~","~~"),"*","~*"),"?","~?"))=1,COUNTIFS($A$11:$A$22,"="&amp;SUBSTITUTE(SUBSTITUTE(SUBSTITUTE(C38,"~","~~"),"*","~*"),"?","~?"))=1),"Vermeld","Onbekend / dubbel"))))</x:f>
      </x:c>
      <x:c r="J38" s="3" t="str">
        <x:f>IF(COUNTA(A38:G38)=0,"",IF(I38&lt;&gt;"Vermeld","Controleer endpoints",IF(D38="","Net ontbreekt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Labels komen overeen","Netafwijking"))))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 ontbreekt",IF(COUNTIFS($A$26:$A$41,"="&amp;SUBSTITUTE(SUBSTITUTE(SUBSTITUTE(A39,"~","~~"),"*","~*"),"?","~?"))&gt;1,"Dubbele ID",IF(OR(E39="",F39="",G39=""),"Registratie aanvullen","Uniek"))))</x:f>
      </x:c>
      <x:c r="I39" s="3" t="str">
        <x:f>IF(COUNTA(A39:G39)=0,"",IF(OR(B39="",C39=""),"Endpoints ontbreken",IF(B39=C39,"Hetzelfde endpoint",IF(AND(COUNTIFS($A$11:$A$22,"="&amp;SUBSTITUTE(SUBSTITUTE(SUBSTITUTE(B39,"~","~~"),"*","~*"),"?","~?"))=1,COUNTIFS($A$11:$A$22,"="&amp;SUBSTITUTE(SUBSTITUTE(SUBSTITUTE(C39,"~","~~"),"*","~*"),"?","~?"))=1),"Vermeld","Onbekend / dubbel"))))</x:f>
      </x:c>
      <x:c r="J39" s="3" t="str">
        <x:f>IF(COUNTA(A39:G39)=0,"",IF(I39&lt;&gt;"Vermeld","Controleer endpoints",IF(D39="","Net ontbreekt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Labels komen overeen","Netafwijking"))))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 ontbreekt",IF(COUNTIFS($A$26:$A$41,"="&amp;SUBSTITUTE(SUBSTITUTE(SUBSTITUTE(A40,"~","~~"),"*","~*"),"?","~?"))&gt;1,"Dubbele ID",IF(OR(E40="",F40="",G40=""),"Registratie aanvullen","Uniek"))))</x:f>
      </x:c>
      <x:c r="I40" s="3" t="str">
        <x:f>IF(COUNTA(A40:G40)=0,"",IF(OR(B40="",C40=""),"Endpoints ontbreken",IF(B40=C40,"Hetzelfde endpoint",IF(AND(COUNTIFS($A$11:$A$22,"="&amp;SUBSTITUTE(SUBSTITUTE(SUBSTITUTE(B40,"~","~~"),"*","~*"),"?","~?"))=1,COUNTIFS($A$11:$A$22,"="&amp;SUBSTITUTE(SUBSTITUTE(SUBSTITUTE(C40,"~","~~"),"*","~*"),"?","~?"))=1),"Vermeld","Onbekend / dubbel"))))</x:f>
      </x:c>
      <x:c r="J40" s="3" t="str">
        <x:f>IF(COUNTA(A40:G40)=0,"",IF(I40&lt;&gt;"Vermeld","Controleer endpoints",IF(D40="","Net ontbreekt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Labels komen overeen","Netafwijking"))))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 ontbreekt",IF(COUNTIFS($A$26:$A$41,"="&amp;SUBSTITUTE(SUBSTITUTE(SUBSTITUTE(A41,"~","~~"),"*","~*"),"?","~?"))&gt;1,"Dubbele ID",IF(OR(E41="",F41="",G41=""),"Registratie aanvullen","Uniek"))))</x:f>
      </x:c>
      <x:c r="I41" s="3" t="str">
        <x:f>IF(COUNTA(A41:G41)=0,"",IF(OR(B41="",C41=""),"Endpoints ontbreken",IF(B41=C41,"Hetzelfde endpoint",IF(AND(COUNTIFS($A$11:$A$22,"="&amp;SUBSTITUTE(SUBSTITUTE(SUBSTITUTE(B41,"~","~~"),"*","~*"),"?","~?"))=1,COUNTIFS($A$11:$A$22,"="&amp;SUBSTITUTE(SUBSTITUTE(SUBSTITUTE(C41,"~","~~"),"*","~*"),"?","~?"))=1),"Vermeld","Onbekend / dubbel"))))</x:f>
      </x:c>
      <x:c r="J41" s="3" t="str">
        <x:f>IF(COUNTA(A41:G41)=0,"",IF(I41&lt;&gt;"Vermeld","Controleer endpoints",IF(D41="","Net ontbreekt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Labels komen overeen","Netafwijking"))))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9" customHeight="1">
      <x:c r="A44" s="3" t="str">
        <x:v>Onbezet = geen contact geplaatst. Geïsoleerd = een geïdentificeerd punt waaraan in deze lijst geen geleider of verbinding is toegewezen. Definieer de werkelijke constructie in de tekening.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5" customHeight="1">
      <x:c r="A45" s="3" t="str">
        <x:v>S1 in het voorbeeld is één lasknooppunt met drie aangesloten uiteinden. Het staat geen meerdere draden in één connectorcontact toe.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45" customHeight="1">
      <x:c r="A46" s="3" t="str">
        <x:v>SH1 is de afscherming. Het verre uiteinde blijft onderdeel van dezelfde afscherming, maar heeft geen opzettelijke chassisverbinding. De keuze voor verbinding vereist beoordeling van het apparatuurontwerp.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7" customHeight="1">
      <x:c r="A47" s="3" t="str">
        <x:v>Controles vergelijken ingevoerde labels, geen schakelfunctie, werkelijke continuïteit, isolatie, geschiktheid van onderdelen of fabricagegoedkeuring.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6" customHeight="1">
      <x:c r="A48" s="3" t="str">
        <x:v>Vergelijk het endpointregister met elke cavity in de beheerste tekening. Een weggelaten endpoint wordt door deze controles niet gedetecteerd.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42" customHeight="1">
      <x:c r="A49" s="3" t="str">
        <x:v>Gebruik een consistente schrijfwijze voor identificaties, zonder spaties ervoor of erachter. Vergelijkingen zijn niet hoofdlettergevoelig. Sorteer nooit één kolom afzonderlijk.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6" customHeight="1">
      <x:c r="A50" s="3" t="str">
        <x:v>Capaciteit: 12 endpoints (rijen 11–22), 16 segmenten (26–41). Breid alle begrensde bereiken, formules en validatie samen uit. Test de eerste toegevoegde registratie.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40" customHeight="1">
      <x:c r="A51" s="3" t="str">
        <x:v>Lever genummerde aanzichten, BOM, afmetingen en beoordelingsstatus bij de lijst. Toewijzing van de testfixture en validatie van het testprogramma blijven afzonderlijk.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9" customHeight="1">
      <x:c r="A52" s="3" t="str">
        <x:v>Referentie: gebruikershandleiding Cirris CR, paragraaf 9.6, instructies definiëren. Deze werkmap is geen importformaat voor een tester.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AND(I11&lt;&gt;"",I11&lt;&gt;"Geregistreerd",I11&lt;&gt;"Geen segment",I11&lt;&gt;"Uniek",I11&lt;&gt;"Vermeld",I11&lt;&gt;"Labels komen overeen")</x:formula>
    </x:cfRule>
  </x:conditionalFormatting>
  <x:conditionalFormatting sqref="H26:J41">
    <x:cfRule type="expression" dxfId="1" priority="2">
      <x:formula>AND(H26&lt;&gt;"",H26&lt;&gt;"Geregistreerd",H26&lt;&gt;"Geen segment",H26&lt;&gt;"Uniek",H26&lt;&gt;"Vermeld",H26&lt;&gt;"Labels komen overeen")</x:formula>
    </x:cfRule>
  </x:conditionalFormatting>
  <x:dataValidations count="2">
    <x:dataValidation type="list" sqref="B11:B22">
      <x:formula1>"Connector,Las,Afscherming,Chassis"</x:formula1>
    </x:dataValidation>
    <x:dataValidation type="list" sqref="C11:C22">
      <x:formula1>"Verbonden,Onbezet,Geïsoleerd"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4" t="str">
        <x:v>Aansluitlijst voor kabelassemblages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8" customHeight="1">
      <x:c r="A3" s="3" t="str">
        <x:v>FICTIEF VOORBEELD. Alle EX-verwijzingen zijn didactische labels, geen bestelbare onderdelen of productiegoedkeuringen.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52" customHeight="1">
      <x:c r="A5" s="3" t="str">
        <x:v>Assemblage-ID</x:v>
      </x:c>
      <x:c r="B5" s="5" t="str">
        <x:v>EX-CL-01</x:v>
      </x:c>
      <x:c r="C5" s="3" t="str">
        <x:v>Assemblagerevisie</x:v>
      </x:c>
      <x:c r="D5" s="5" t="str">
        <x:v>A</x:v>
      </x:c>
      <x:c r="E5" s="3" t="str">
        <x:v>Tekeningverwijzing</x:v>
      </x:c>
      <x:c r="F5" s="5" t="str">
        <x:v>EX-DWG-01 A</x:v>
      </x:c>
      <x:c r="G5" s="3" t="str">
        <x:v>Revisie aansluitlijst</x:v>
      </x:c>
      <x:c r="H5" s="5" t="str">
        <x:v>A</x:v>
      </x:c>
      <x:c r="I5" s="3"/>
      <x:c r="J5" s="3"/>
    </x:row>
    <x:row r="6" ht="65" customHeight="1">
      <x:c r="A6" s="3" t="str">
        <x:v>Opgesteld door</x:v>
      </x:c>
      <x:c r="B6" s="5" t="str">
        <x:v>Voorbeeldauteur</x:v>
      </x:c>
      <x:c r="C6" s="3" t="str">
        <x:v>Beoordeeld door</x:v>
      </x:c>
      <x:c r="D6" s="5" t="str">
        <x:v>Voorbeeldbeoordelaar</x:v>
      </x:c>
      <x:c r="E6" s="3" t="str">
        <x:v>Beoordelingsstatus</x:v>
      </x:c>
      <x:c r="F6" s="5" t="str">
        <x:v>Didactisch voorbeeld</x:v>
      </x:c>
      <x:c r="G6" s="3" t="str">
        <x:v>Datum / registratie</x:v>
      </x:c>
      <x:c r="H6" s="5" t="str">
        <x:v>EX-REVIEW-01</x:v>
      </x:c>
      <x:c r="I6" s="3"/>
      <x:c r="J6" s="3"/>
    </x:row>
    <x:row r="7" ht="65" customHeight="1">
      <x:c r="A7" s="3" t="str">
        <x:v>BOM-verwijzing</x:v>
      </x:c>
      <x:c r="B7" s="5" t="str">
        <x:v>EX-BOM-01 A</x:v>
      </x:c>
      <x:c r="C7" s="3" t="str">
        <x:v>Eenheden / lengten</x:v>
      </x:c>
      <x:c r="D7" s="5" t="str">
        <x:v>Zie tekening</x:v>
      </x:c>
      <x:c r="E7" s="3" t="str">
        <x:v>Testdefinitie</x:v>
      </x:c>
      <x:c r="F7" s="5" t="str">
        <x:v>Afzonderlijke goedkeuring</x:v>
      </x:c>
      <x:c r="G7" s="3" t="str">
        <x:v>Verwijzing open punt</x:v>
      </x:c>
      <x:c r="H7" s="5" t="str">
        <x:v>Geen in voorbeeld</x:v>
      </x:c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4" customHeight="1">
      <x:c r="A9" s="3" t="str">
        <x:v>Endpointregister. Neem elke cavity, las en verbindingspunt op binnen de gedefinieerde assemblageomvang.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64" customHeight="1">
      <x:c r="A10" s="8" t="str">
        <x:v>Endpoint-ID</x:v>
      </x:c>
      <x:c r="B10" s="8" t="str">
        <x:v>Type</x:v>
      </x:c>
      <x:c r="C10" s="8" t="str">
        <x:v>Bestemming</x:v>
      </x:c>
      <x:c r="D10" s="8" t="str">
        <x:v>Verwacht net</x:v>
      </x:c>
      <x:c r="E10" s="8" t="str">
        <x:v>Aanzichtverwijzing</x:v>
      </x:c>
      <x:c r="F10" s="8" t="str">
        <x:v>Documentverwijzing</x:v>
      </x:c>
      <x:c r="G10" s="8" t="str">
        <x:v>Bezettings- / verbindingsdetail</x:v>
      </x:c>
      <x:c r="H10" s="8" t="str">
        <x:v>Aangesloten segmenten</x:v>
      </x:c>
      <x:c r="I10" s="8" t="str">
        <x:v>Bezettingscontrole</x:v>
      </x:c>
      <x:c r="J10" s="8" t="str">
        <x:v>ID- / registratiecontrole</x:v>
      </x:c>
    </x:row>
    <x:row r="11" ht="82" customHeight="1">
      <x:c r="A11" s="5" t="str">
        <x:v>J1:1</x:v>
      </x:c>
      <x:c r="B11" s="5" t="str">
        <x:v>Connector</x:v>
      </x:c>
      <x:c r="C11" s="5" t="str">
        <x:v>Verbonden</x:v>
      </x:c>
      <x:c r="D11" s="5" t="str">
        <x:v>N01</x:v>
      </x:c>
      <x:c r="E11" s="5" t="str">
        <x:v>Aanzicht A, koppelvlak</x:v>
      </x:c>
      <x:c r="F11" s="5" t="str">
        <x:v>EX-DWG-01 A</x:v>
      </x:c>
      <x:c r="G11" s="5" t="str">
        <x:v>Cavity 1</x:v>
      </x:c>
      <x:c r="H11" s="3" t="n">
        <x:f>IF(COUNTA(A11:G11)=0,"",IF(A11="","ID ontbreekt",COUNTIFS($B$26:$B$41,"="&amp;SUBSTITUTE(SUBSTITUTE(SUBSTITUTE(A11,"~","~~"),"*","~*"),"?","~?"))+COUNTIFS($C$26:$C$41,"="&amp;SUBSTITUTE(SUBSTITUTE(SUBSTITUTE(A11,"~","~~"),"*","~*"),"?","~?"))))</x:f>
        <x:v>1</x:v>
      </x:c>
      <x:c r="I11" s="3" t="str">
        <x:f>IF(COUNTA(A11:G11)=0,"",IF(OR(A11="",B11="",C11=""),"Invoer ontbreekt",IF(OR(C11="Onbezet",C11="Geïsoleerd"),IF(H11=0,"Geen segment","Onverwacht segment"),IF(C11&lt;&gt;"Verbonden","Controleer bestemming",IF(B11="Las",IF(H11&lt;2,"Beoordeel las","Geregistreerd"),IF(H11=0,"Segment ontbreekt",IF(H11&gt;1,"Beoordeel gedeeld contact","Geregistreerd")))))))</x:f>
        <x:v>Geregistreerd</x:v>
      </x:c>
      <x:c r="J11" s="3" t="str">
        <x:f>IF(COUNTA(A11:G11)=0,"",IF(A11="","ID ontbreekt",IF(COUNTIFS($A$11:$A$22,"="&amp;SUBSTITUTE(SUBSTITUTE(SUBSTITUTE(A11,"~","~~"),"*","~*"),"?","~?"))&lt;&gt;1,"Dubbel endpoint",IF(OR(D11="",E11="",F11="",G11=""),"Registratie aanvullen","Geregistreerd"))))</x:f>
        <x:v>Geregistreerd</x:v>
      </x:c>
    </x:row>
    <x:row r="12" ht="82" customHeight="1">
      <x:c r="A12" s="5" t="str">
        <x:v>J1:2</x:v>
      </x:c>
      <x:c r="B12" s="5" t="str">
        <x:v>Connector</x:v>
      </x:c>
      <x:c r="C12" s="5" t="str">
        <x:v>Verbonden</x:v>
      </x:c>
      <x:c r="D12" s="5" t="str">
        <x:v>N02</x:v>
      </x:c>
      <x:c r="E12" s="5" t="str">
        <x:v>Aanzicht A, koppelvlak</x:v>
      </x:c>
      <x:c r="F12" s="5" t="str">
        <x:v>EX-DWG-01 A</x:v>
      </x:c>
      <x:c r="G12" s="5" t="str">
        <x:v>Cavity 2</x:v>
      </x:c>
      <x:c r="H12" s="3" t="n">
        <x:f>IF(COUNTA(A12:G12)=0,"",IF(A12="","ID ontbreekt",COUNTIFS($B$26:$B$41,"="&amp;SUBSTITUTE(SUBSTITUTE(SUBSTITUTE(A12,"~","~~"),"*","~*"),"?","~?"))+COUNTIFS($C$26:$C$41,"="&amp;SUBSTITUTE(SUBSTITUTE(SUBSTITUTE(A12,"~","~~"),"*","~*"),"?","~?"))))</x:f>
        <x:v>1</x:v>
      </x:c>
      <x:c r="I12" s="3" t="str">
        <x:f>IF(COUNTA(A12:G12)=0,"",IF(OR(A12="",B12="",C12=""),"Invoer ontbreekt",IF(OR(C12="Onbezet",C12="Geïsoleerd"),IF(H12=0,"Geen segment","Onverwacht segment"),IF(C12&lt;&gt;"Verbonden","Controleer bestemming",IF(B12="Las",IF(H12&lt;2,"Beoordeel las","Geregistreerd"),IF(H12=0,"Segment ontbreekt",IF(H12&gt;1,"Beoordeel gedeeld contact","Geregistreerd")))))))</x:f>
        <x:v>Geregistreerd</x:v>
      </x:c>
      <x:c r="J12" s="3" t="str">
        <x:f>IF(COUNTA(A12:G12)=0,"",IF(A12="","ID ontbreekt",IF(COUNTIFS($A$11:$A$22,"="&amp;SUBSTITUTE(SUBSTITUTE(SUBSTITUTE(A12,"~","~~"),"*","~*"),"?","~?"))&lt;&gt;1,"Dubbel endpoint",IF(OR(D12="",E12="",F12="",G12=""),"Registratie aanvullen","Geregistreerd"))))</x:f>
        <x:v>Geregistreerd</x:v>
      </x:c>
    </x:row>
    <x:row r="13" ht="82" customHeight="1">
      <x:c r="A13" s="5" t="str">
        <x:v>J1:3</x:v>
      </x:c>
      <x:c r="B13" s="5" t="str">
        <x:v>Connector</x:v>
      </x:c>
      <x:c r="C13" s="5" t="str">
        <x:v>Onbezet</x:v>
      </x:c>
      <x:c r="D13" s="5" t="str">
        <x:v>N/A</x:v>
      </x:c>
      <x:c r="E13" s="5" t="str">
        <x:v>Aanzicht A, koppelvlak</x:v>
      </x:c>
      <x:c r="F13" s="5" t="str">
        <x:v>EX-DWG-01 A</x:v>
      </x:c>
      <x:c r="G13" s="5" t="str">
        <x:v>Geen contact geplaatst</x:v>
      </x:c>
      <x:c r="H13" s="3" t="n">
        <x:f>IF(COUNTA(A13:G13)=0,"",IF(A13="","ID ontbreekt",COUNTIFS($B$26:$B$41,"="&amp;SUBSTITUTE(SUBSTITUTE(SUBSTITUTE(A13,"~","~~"),"*","~*"),"?","~?"))+COUNTIFS($C$26:$C$41,"="&amp;SUBSTITUTE(SUBSTITUTE(SUBSTITUTE(A13,"~","~~"),"*","~*"),"?","~?"))))</x:f>
        <x:v>0</x:v>
      </x:c>
      <x:c r="I13" s="3" t="str">
        <x:f>IF(COUNTA(A13:G13)=0,"",IF(OR(A13="",B13="",C13=""),"Invoer ontbreekt",IF(OR(C13="Onbezet",C13="Geïsoleerd"),IF(H13=0,"Geen segment","Onverwacht segment"),IF(C13&lt;&gt;"Verbonden","Controleer bestemming",IF(B13="Las",IF(H13&lt;2,"Beoordeel las","Geregistreerd"),IF(H13=0,"Segment ontbreekt",IF(H13&gt;1,"Beoordeel gedeeld contact","Geregistreerd")))))))</x:f>
        <x:v>Geen segment</x:v>
      </x:c>
      <x:c r="J13" s="3" t="str">
        <x:f>IF(COUNTA(A13:G13)=0,"",IF(A13="","ID ontbreekt",IF(COUNTIFS($A$11:$A$22,"="&amp;SUBSTITUTE(SUBSTITUTE(SUBSTITUTE(A13,"~","~~"),"*","~*"),"?","~?"))&lt;&gt;1,"Dubbel endpoint",IF(OR(D13="",E13="",F13="",G13=""),"Registratie aanvullen","Geregistreerd"))))</x:f>
        <x:v>Geregistreerd</x:v>
      </x:c>
    </x:row>
    <x:row r="14" ht="82" customHeight="1">
      <x:c r="A14" s="5" t="str">
        <x:v>J2:1</x:v>
      </x:c>
      <x:c r="B14" s="5" t="str">
        <x:v>Connector</x:v>
      </x:c>
      <x:c r="C14" s="5" t="str">
        <x:v>Verbonden</x:v>
      </x:c>
      <x:c r="D14" s="5" t="str">
        <x:v>N01</x:v>
      </x:c>
      <x:c r="E14" s="5" t="str">
        <x:v>Aanzicht B, koppelvlak</x:v>
      </x:c>
      <x:c r="F14" s="5" t="str">
        <x:v>EX-DWG-01 A</x:v>
      </x:c>
      <x:c r="G14" s="5" t="str">
        <x:v>Cavity 1</x:v>
      </x:c>
      <x:c r="H14" s="3" t="n">
        <x:f>IF(COUNTA(A14:G14)=0,"",IF(A14="","ID ontbreekt",COUNTIFS($B$26:$B$41,"="&amp;SUBSTITUTE(SUBSTITUTE(SUBSTITUTE(A14,"~","~~"),"*","~*"),"?","~?"))+COUNTIFS($C$26:$C$41,"="&amp;SUBSTITUTE(SUBSTITUTE(SUBSTITUTE(A14,"~","~~"),"*","~*"),"?","~?"))))</x:f>
        <x:v>1</x:v>
      </x:c>
      <x:c r="I14" s="3" t="str">
        <x:f>IF(COUNTA(A14:G14)=0,"",IF(OR(A14="",B14="",C14=""),"Invoer ontbreekt",IF(OR(C14="Onbezet",C14="Geïsoleerd"),IF(H14=0,"Geen segment","Onverwacht segment"),IF(C14&lt;&gt;"Verbonden","Controleer bestemming",IF(B14="Las",IF(H14&lt;2,"Beoordeel las","Geregistreerd"),IF(H14=0,"Segment ontbreekt",IF(H14&gt;1,"Beoordeel gedeeld contact","Geregistreerd")))))))</x:f>
        <x:v>Geregistreerd</x:v>
      </x:c>
      <x:c r="J14" s="3" t="str">
        <x:f>IF(COUNTA(A14:G14)=0,"",IF(A14="","ID ontbreekt",IF(COUNTIFS($A$11:$A$22,"="&amp;SUBSTITUTE(SUBSTITUTE(SUBSTITUTE(A14,"~","~~"),"*","~*"),"?","~?"))&lt;&gt;1,"Dubbel endpoint",IF(OR(D14="",E14="",F14="",G14=""),"Registratie aanvullen","Geregistreerd"))))</x:f>
        <x:v>Geregistreerd</x:v>
      </x:c>
    </x:row>
    <x:row r="15" ht="82" customHeight="1">
      <x:c r="A15" s="5" t="str">
        <x:v>J2:2</x:v>
      </x:c>
      <x:c r="B15" s="5" t="str">
        <x:v>Connector</x:v>
      </x:c>
      <x:c r="C15" s="5" t="str">
        <x:v>Verbonden</x:v>
      </x:c>
      <x:c r="D15" s="5" t="str">
        <x:v>N02</x:v>
      </x:c>
      <x:c r="E15" s="5" t="str">
        <x:v>Aanzicht B, koppelvlak</x:v>
      </x:c>
      <x:c r="F15" s="5" t="str">
        <x:v>EX-DWG-01 A</x:v>
      </x:c>
      <x:c r="G15" s="5" t="str">
        <x:v>Cavity 2</x:v>
      </x:c>
      <x:c r="H15" s="3" t="n">
        <x:f>IF(COUNTA(A15:G15)=0,"",IF(A15="","ID ontbreekt",COUNTIFS($B$26:$B$41,"="&amp;SUBSTITUTE(SUBSTITUTE(SUBSTITUTE(A15,"~","~~"),"*","~*"),"?","~?"))+COUNTIFS($C$26:$C$41,"="&amp;SUBSTITUTE(SUBSTITUTE(SUBSTITUTE(A15,"~","~~"),"*","~*"),"?","~?"))))</x:f>
        <x:v>1</x:v>
      </x:c>
      <x:c r="I15" s="3" t="str">
        <x:f>IF(COUNTA(A15:G15)=0,"",IF(OR(A15="",B15="",C15=""),"Invoer ontbreekt",IF(OR(C15="Onbezet",C15="Geïsoleerd"),IF(H15=0,"Geen segment","Onverwacht segment"),IF(C15&lt;&gt;"Verbonden","Controleer bestemming",IF(B15="Las",IF(H15&lt;2,"Beoordeel las","Geregistreerd"),IF(H15=0,"Segment ontbreekt",IF(H15&gt;1,"Beoordeel gedeeld contact","Geregistreerd")))))))</x:f>
        <x:v>Geregistreerd</x:v>
      </x:c>
      <x:c r="J15" s="3" t="str">
        <x:f>IF(COUNTA(A15:G15)=0,"",IF(A15="","ID ontbreekt",IF(COUNTIFS($A$11:$A$22,"="&amp;SUBSTITUTE(SUBSTITUTE(SUBSTITUTE(A15,"~","~~"),"*","~*"),"?","~?"))&lt;&gt;1,"Dubbel endpoint",IF(OR(D15="",E15="",F15="",G15=""),"Registratie aanvullen","Geregistreerd"))))</x:f>
        <x:v>Geregistreerd</x:v>
      </x:c>
    </x:row>
    <x:row r="16" ht="82" customHeight="1">
      <x:c r="A16" s="5" t="str">
        <x:v>J3:1</x:v>
      </x:c>
      <x:c r="B16" s="5" t="str">
        <x:v>Connector</x:v>
      </x:c>
      <x:c r="C16" s="5" t="str">
        <x:v>Verbonden</x:v>
      </x:c>
      <x:c r="D16" s="5" t="str">
        <x:v>N02</x:v>
      </x:c>
      <x:c r="E16" s="5" t="str">
        <x:v>Aanzicht C, koppelvlak</x:v>
      </x:c>
      <x:c r="F16" s="5" t="str">
        <x:v>EX-DWG-01 A</x:v>
      </x:c>
      <x:c r="G16" s="5" t="str">
        <x:v>Cavity 1</x:v>
      </x:c>
      <x:c r="H16" s="3" t="n">
        <x:f>IF(COUNTA(A16:G16)=0,"",IF(A16="","ID ontbreekt",COUNTIFS($B$26:$B$41,"="&amp;SUBSTITUTE(SUBSTITUTE(SUBSTITUTE(A16,"~","~~"),"*","~*"),"?","~?"))+COUNTIFS($C$26:$C$41,"="&amp;SUBSTITUTE(SUBSTITUTE(SUBSTITUTE(A16,"~","~~"),"*","~*"),"?","~?"))))</x:f>
        <x:v>1</x:v>
      </x:c>
      <x:c r="I16" s="3" t="str">
        <x:f>IF(COUNTA(A16:G16)=0,"",IF(OR(A16="",B16="",C16=""),"Invoer ontbreekt",IF(OR(C16="Onbezet",C16="Geïsoleerd"),IF(H16=0,"Geen segment","Onverwacht segment"),IF(C16&lt;&gt;"Verbonden","Controleer bestemming",IF(B16="Las",IF(H16&lt;2,"Beoordeel las","Geregistreerd"),IF(H16=0,"Segment ontbreekt",IF(H16&gt;1,"Beoordeel gedeeld contact","Geregistreerd")))))))</x:f>
        <x:v>Geregistreerd</x:v>
      </x:c>
      <x:c r="J16" s="3" t="str">
        <x:f>IF(COUNTA(A16:G16)=0,"",IF(A16="","ID ontbreekt",IF(COUNTIFS($A$11:$A$22,"="&amp;SUBSTITUTE(SUBSTITUTE(SUBSTITUTE(A16,"~","~~"),"*","~*"),"?","~?"))&lt;&gt;1,"Dubbel endpoint",IF(OR(D16="",E16="",F16="",G16=""),"Registratie aanvullen","Geregistreerd"))))</x:f>
        <x:v>Geregistreerd</x:v>
      </x:c>
    </x:row>
    <x:row r="17" ht="82" customHeight="1">
      <x:c r="A17" s="5" t="str">
        <x:v>J3:2</x:v>
      </x:c>
      <x:c r="B17" s="5" t="str">
        <x:v>Connector</x:v>
      </x:c>
      <x:c r="C17" s="5" t="str">
        <x:v>Geïsoleerd</x:v>
      </x:c>
      <x:c r="D17" s="5" t="str">
        <x:v>NC01</x:v>
      </x:c>
      <x:c r="E17" s="5" t="str">
        <x:v>Aanzicht C, koppelvlak</x:v>
      </x:c>
      <x:c r="F17" s="5" t="str">
        <x:v>EX-DWG-01 A</x:v>
      </x:c>
      <x:c r="G17" s="5" t="str">
        <x:v>Contact geplaatst, geen draad</x:v>
      </x:c>
      <x:c r="H17" s="3" t="n">
        <x:f>IF(COUNTA(A17:G17)=0,"",IF(A17="","ID ontbreekt",COUNTIFS($B$26:$B$41,"="&amp;SUBSTITUTE(SUBSTITUTE(SUBSTITUTE(A17,"~","~~"),"*","~*"),"?","~?"))+COUNTIFS($C$26:$C$41,"="&amp;SUBSTITUTE(SUBSTITUTE(SUBSTITUTE(A17,"~","~~"),"*","~*"),"?","~?"))))</x:f>
        <x:v>0</x:v>
      </x:c>
      <x:c r="I17" s="3" t="str">
        <x:f>IF(COUNTA(A17:G17)=0,"",IF(OR(A17="",B17="",C17=""),"Invoer ontbreekt",IF(OR(C17="Onbezet",C17="Geïsoleerd"),IF(H17=0,"Geen segment","Onverwacht segment"),IF(C17&lt;&gt;"Verbonden","Controleer bestemming",IF(B17="Las",IF(H17&lt;2,"Beoordeel las","Geregistreerd"),IF(H17=0,"Segment ontbreekt",IF(H17&gt;1,"Beoordeel gedeeld contact","Geregistreerd")))))))</x:f>
        <x:v>Geen segment</x:v>
      </x:c>
      <x:c r="J17" s="3" t="str">
        <x:f>IF(COUNTA(A17:G17)=0,"",IF(A17="","ID ontbreekt",IF(COUNTIFS($A$11:$A$22,"="&amp;SUBSTITUTE(SUBSTITUTE(SUBSTITUTE(A17,"~","~~"),"*","~*"),"?","~?"))&lt;&gt;1,"Dubbel endpoint",IF(OR(D17="",E17="",F17="",G17=""),"Registratie aanvullen","Geregistreerd"))))</x:f>
        <x:v>Geregistreerd</x:v>
      </x:c>
    </x:row>
    <x:row r="18" ht="82" customHeight="1">
      <x:c r="A18" s="5" t="str">
        <x:v>S1</x:v>
      </x:c>
      <x:c r="B18" s="5" t="str">
        <x:v>Las</x:v>
      </x:c>
      <x:c r="C18" s="5" t="str">
        <x:v>Verbonden</x:v>
      </x:c>
      <x:c r="D18" s="5" t="str">
        <x:v>N02</x:v>
      </x:c>
      <x:c r="E18" s="5" t="str">
        <x:v>Detail SP1</x:v>
      </x:c>
      <x:c r="F18" s="5" t="str">
        <x:v>EX-DWG-01 A</x:v>
      </x:c>
      <x:c r="G18" s="5" t="str">
        <x:v>Drie geleideruiteinden</x:v>
      </x:c>
      <x:c r="H18" s="3" t="n">
        <x:f>IF(COUNTA(A18:G18)=0,"",IF(A18="","ID ontbreekt",COUNTIFS($B$26:$B$41,"="&amp;SUBSTITUTE(SUBSTITUTE(SUBSTITUTE(A18,"~","~~"),"*","~*"),"?","~?"))+COUNTIFS($C$26:$C$41,"="&amp;SUBSTITUTE(SUBSTITUTE(SUBSTITUTE(A18,"~","~~"),"*","~*"),"?","~?"))))</x:f>
        <x:v>3</x:v>
      </x:c>
      <x:c r="I18" s="3" t="str">
        <x:f>IF(COUNTA(A18:G18)=0,"",IF(OR(A18="",B18="",C18=""),"Invoer ontbreekt",IF(OR(C18="Onbezet",C18="Geïsoleerd"),IF(H18=0,"Geen segment","Onverwacht segment"),IF(C18&lt;&gt;"Verbonden","Controleer bestemming",IF(B18="Las",IF(H18&lt;2,"Beoordeel las","Geregistreerd"),IF(H18=0,"Segment ontbreekt",IF(H18&gt;1,"Beoordeel gedeeld contact","Geregistreerd")))))))</x:f>
        <x:v>Geregistreerd</x:v>
      </x:c>
      <x:c r="J18" s="3" t="str">
        <x:f>IF(COUNTA(A18:G18)=0,"",IF(A18="","ID ontbreekt",IF(COUNTIFS($A$11:$A$22,"="&amp;SUBSTITUTE(SUBSTITUTE(SUBSTITUTE(A18,"~","~~"),"*","~*"),"?","~?"))&lt;&gt;1,"Dubbel endpoint",IF(OR(D18="",E18="",F18="",G18=""),"Registratie aanvullen","Geregistreerd"))))</x:f>
        <x:v>Geregistreerd</x:v>
      </x:c>
    </x:row>
    <x:row r="19" ht="83" customHeight="1">
      <x:c r="A19" s="5" t="str">
        <x:v>SH1</x:v>
      </x:c>
      <x:c r="B19" s="5" t="str">
        <x:v>Afscherming</x:v>
      </x:c>
      <x:c r="C19" s="5" t="str">
        <x:v>Verbonden</x:v>
      </x:c>
      <x:c r="D19" s="5" t="str">
        <x:v>SCREEN</x:v>
      </x:c>
      <x:c r="E19" s="5" t="str">
        <x:v>Detail SH1</x:v>
      </x:c>
      <x:c r="F19" s="5" t="str">
        <x:v>EX-DWG-01 A</x:v>
      </x:c>
      <x:c r="G19" s="5" t="str">
        <x:v>Verre uiteinde geïsoleerd, geen chassisverbinding</x:v>
      </x:c>
      <x:c r="H19" s="3" t="n">
        <x:f>IF(COUNTA(A19:G19)=0,"",IF(A19="","ID ontbreekt",COUNTIFS($B$26:$B$41,"="&amp;SUBSTITUTE(SUBSTITUTE(SUBSTITUTE(A19,"~","~~"),"*","~*"),"?","~?"))+COUNTIFS($C$26:$C$41,"="&amp;SUBSTITUTE(SUBSTITUTE(SUBSTITUTE(A19,"~","~~"),"*","~*"),"?","~?"))))</x:f>
        <x:v>1</x:v>
      </x:c>
      <x:c r="I19" s="3" t="str">
        <x:f>IF(COUNTA(A19:G19)=0,"",IF(OR(A19="",B19="",C19=""),"Invoer ontbreekt",IF(OR(C19="Onbezet",C19="Geïsoleerd"),IF(H19=0,"Geen segment","Onverwacht segment"),IF(C19&lt;&gt;"Verbonden","Controleer bestemming",IF(B19="Las",IF(H19&lt;2,"Beoordeel las","Geregistreerd"),IF(H19=0,"Segment ontbreekt",IF(H19&gt;1,"Beoordeel gedeeld contact","Geregistreerd")))))))</x:f>
        <x:v>Geregistreerd</x:v>
      </x:c>
      <x:c r="J19" s="3" t="str">
        <x:f>IF(COUNTA(A19:G19)=0,"",IF(A19="","ID ontbreekt",IF(COUNTIFS($A$11:$A$22,"="&amp;SUBSTITUTE(SUBSTITUTE(SUBSTITUTE(A19,"~","~~"),"*","~*"),"?","~?"))&lt;&gt;1,"Dubbel endpoint",IF(OR(D19="",E19="",F19="",G19=""),"Registratie aanvullen","Geregistreerd"))))</x:f>
        <x:v>Geregistreerd</x:v>
      </x:c>
    </x:row>
    <x:row r="20" ht="82" customHeight="1">
      <x:c r="A20" s="5" t="str">
        <x:v>CH1</x:v>
      </x:c>
      <x:c r="B20" s="5" t="str">
        <x:v>Chassis</x:v>
      </x:c>
      <x:c r="C20" s="5" t="str">
        <x:v>Verbonden</x:v>
      </x:c>
      <x:c r="D20" s="5" t="str">
        <x:v>SCREEN</x:v>
      </x:c>
      <x:c r="E20" s="5" t="str">
        <x:v>Detail CH1</x:v>
      </x:c>
      <x:c r="F20" s="5" t="str">
        <x:v>EX-DWG-01 A</x:v>
      </x:c>
      <x:c r="G20" s="5" t="str">
        <x:v>Gespecificeerde chassisbevestiging</x:v>
      </x:c>
      <x:c r="H20" s="3" t="n">
        <x:f>IF(COUNTA(A20:G20)=0,"",IF(A20="","ID ontbreekt",COUNTIFS($B$26:$B$41,"="&amp;SUBSTITUTE(SUBSTITUTE(SUBSTITUTE(A20,"~","~~"),"*","~*"),"?","~?"))+COUNTIFS($C$26:$C$41,"="&amp;SUBSTITUTE(SUBSTITUTE(SUBSTITUTE(A20,"~","~~"),"*","~*"),"?","~?"))))</x:f>
        <x:v>1</x:v>
      </x:c>
      <x:c r="I20" s="3" t="str">
        <x:f>IF(COUNTA(A20:G20)=0,"",IF(OR(A20="",B20="",C20=""),"Invoer ontbreekt",IF(OR(C20="Onbezet",C20="Geïsoleerd"),IF(H20=0,"Geen segment","Onverwacht segment"),IF(C20&lt;&gt;"Verbonden","Controleer bestemming",IF(B20="Las",IF(H20&lt;2,"Beoordeel las","Geregistreerd"),IF(H20=0,"Segment ontbreekt",IF(H20&gt;1,"Beoordeel gedeeld contact","Geregistreerd")))))))</x:f>
        <x:v>Geregistreerd</x:v>
      </x:c>
      <x:c r="J20" s="3" t="str">
        <x:f>IF(COUNTA(A20:G20)=0,"",IF(A20="","ID ontbreekt",IF(COUNTIFS($A$11:$A$22,"="&amp;SUBSTITUTE(SUBSTITUTE(SUBSTITUTE(A20,"~","~~"),"*","~*"),"?","~?"))&lt;&gt;1,"Dubbel endpoint",IF(OR(D20="",E20="",F20="",G20=""),"Registratie aanvullen","Geregistreerd"))))</x:f>
        <x:v>Geregistreerd</x:v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 ontbreekt",COUNTIFS($B$26:$B$41,"="&amp;SUBSTITUTE(SUBSTITUTE(SUBSTITUTE(A21,"~","~~"),"*","~*"),"?","~?"))+COUNTIFS($C$26:$C$41,"="&amp;SUBSTITUTE(SUBSTITUTE(SUBSTITUTE(A21,"~","~~"),"*","~*"),"?","~?"))))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IF(COUNTA(A21:G21)=0,"",IF(OR(A21="",B21="",C21=""),"Invoer ontbreekt",IF(OR(C21="Onbezet",C21="Geïsoleerd"),IF(H21=0,"Geen segment","Onverwacht segment"),IF(C21&lt;&gt;"Verbonden","Controleer bestemming",IF(B21="Las",IF(H21&lt;2,"Beoordeel las","Geregistreerd"),IF(H21=0,"Segment ontbreekt",IF(H21&gt;1,"Beoordeel gedeeld contact","Geregistreerd")))))))</x:f>
      </x:c>
      <x:c r="J21" s="3" t="str">
        <x:f>IF(COUNTA(A21:G21)=0,"",IF(A21="","ID ontbreekt",IF(COUNTIFS($A$11:$A$22,"="&amp;SUBSTITUTE(SUBSTITUTE(SUBSTITUTE(A21,"~","~~"),"*","~*"),"?","~?"))&lt;&gt;1,"Dubbel endpoint",IF(OR(D21="",E21="",F21="",G21=""),"Registratie aanvullen","Geregistreerd"))))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 ontbreekt",COUNTIFS($B$26:$B$41,"="&amp;SUBSTITUTE(SUBSTITUTE(SUBSTITUTE(A22,"~","~~"),"*","~*"),"?","~?"))+COUNTIFS($C$26:$C$41,"="&amp;SUBSTITUTE(SUBSTITUTE(SUBSTITUTE(A22,"~","~~"),"*","~*"),"?","~?"))))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IF(COUNTA(A22:G22)=0,"",IF(OR(A22="",B22="",C22=""),"Invoer ontbreekt",IF(OR(C22="Onbezet",C22="Geïsoleerd"),IF(H22=0,"Geen segment","Onverwacht segment"),IF(C22&lt;&gt;"Verbonden","Controleer bestemming",IF(B22="Las",IF(H22&lt;2,"Beoordeel las","Geregistreerd"),IF(H22=0,"Segment ontbreekt",IF(H22&gt;1,"Beoordeel gedeeld contact","Geregistreerd")))))))</x:f>
      </x:c>
      <x:c r="J22" s="3" t="str">
        <x:f>IF(COUNTA(A22:G22)=0,"",IF(A22="","ID ontbreekt",IF(COUNTIFS($A$11:$A$22,"="&amp;SUBSTITUTE(SUBSTITUTE(SUBSTITUTE(A22,"~","~~"),"*","~*"),"?","~?"))&lt;&gt;1,"Dubbel endpoint",IF(OR(D22="",E22="",F22="",G22=""),"Registratie aanvullen","Geregistreerd"))))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9" customHeight="1">
      <x:c r="A24" s="3" t="str">
        <x:v>Fysieke geleiders en opzettelijke verbindingen. Eén unieke ID per segment met twee uiteinden. Gedeelde netten kunnen meerdere segmenten bevatten.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Segment- / verbindings-ID</x:v>
      </x:c>
      <x:c r="B25" s="8" t="str">
        <x:v>Van endpoint</x:v>
      </x:c>
      <x:c r="C25" s="8" t="str">
        <x:v>Naar endpoint</x:v>
      </x:c>
      <x:c r="D25" s="8" t="str">
        <x:v>Netlabel</x:v>
      </x:c>
      <x:c r="E25" s="8" t="str">
        <x:v>Draad- / verbindingsspecificatie</x:v>
      </x:c>
      <x:c r="F25" s="8" t="str">
        <x:v>Kleur / markering</x:v>
      </x:c>
      <x:c r="G25" s="8" t="str">
        <x:v>Tekening- / lengteverwijzing</x:v>
      </x:c>
      <x:c r="H25" s="8" t="str">
        <x:v>ID-controle</x:v>
      </x:c>
      <x:c r="I25" s="8" t="str">
        <x:v>Endpointcontrole</x:v>
      </x:c>
      <x:c r="J25" s="8" t="str">
        <x:v>Netlabelcontrole</x:v>
      </x:c>
    </x:row>
    <x:row r="26" ht="58" customHeight="1">
      <x:c r="A26" s="5" t="str">
        <x:v>W01</x:v>
      </x:c>
      <x:c r="B26" s="5" t="str">
        <x:v>J1:1</x:v>
      </x:c>
      <x:c r="C26" s="5" t="str">
        <x:v>J2:1</x:v>
      </x:c>
      <x:c r="D26" s="5" t="str">
        <x:v>N01</x:v>
      </x:c>
      <x:c r="E26" s="5" t="str">
        <x:v>EX-WIRE-01</x:v>
      </x:c>
      <x:c r="F26" s="5" t="str">
        <x:v>Rood</x:v>
      </x:c>
      <x:c r="G26" s="5" t="str">
        <x:v>EX-DWG-01 A / L1</x:v>
      </x:c>
      <x:c r="H26" s="3" t="str">
        <x:f>IF(COUNTA(A26:G26)=0,"",IF(A26="","ID ontbreekt",IF(COUNTIFS($A$26:$A$41,"="&amp;SUBSTITUTE(SUBSTITUTE(SUBSTITUTE(A26,"~","~~"),"*","~*"),"?","~?"))&gt;1,"Dubbele ID",IF(OR(E26="",F26="",G26=""),"Registratie aanvullen","Uniek"))))</x:f>
        <x:v>Uniek</x:v>
      </x:c>
      <x:c r="I26" s="3" t="str">
        <x:f>IF(COUNTA(A26:G26)=0,"",IF(OR(B26="",C26=""),"Endpoints ontbreken",IF(B26=C26,"Hetzelfde endpoint",IF(AND(COUNTIFS($A$11:$A$22,"="&amp;SUBSTITUTE(SUBSTITUTE(SUBSTITUTE(B26,"~","~~"),"*","~*"),"?","~?"))=1,COUNTIFS($A$11:$A$22,"="&amp;SUBSTITUTE(SUBSTITUTE(SUBSTITUTE(C26,"~","~~"),"*","~*"),"?","~?"))=1),"Vermeld","Onbekend / dubbel"))))</x:f>
        <x:v>Vermeld</x:v>
      </x:c>
      <x:c r="J26" s="3" t="str">
        <x:f>IF(COUNTA(A26:G26)=0,"",IF(I26&lt;&gt;"Vermeld","Controleer endpoints",IF(D26="","Net ontbreekt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Labels komen overeen","Netafwijking"))))</x:f>
        <x:v>Labels komen overeen</x:v>
      </x:c>
    </x:row>
    <x:row r="27" ht="58" customHeight="1">
      <x:c r="A27" s="5" t="str">
        <x:v>W02</x:v>
      </x:c>
      <x:c r="B27" s="5" t="str">
        <x:v>J1:2</x:v>
      </x:c>
      <x:c r="C27" s="5" t="str">
        <x:v>S1</x:v>
      </x:c>
      <x:c r="D27" s="5" t="str">
        <x:v>N02</x:v>
      </x:c>
      <x:c r="E27" s="5" t="str">
        <x:v>EX-WIRE-02</x:v>
      </x:c>
      <x:c r="F27" s="5" t="str">
        <x:v>Zwart</x:v>
      </x:c>
      <x:c r="G27" s="5" t="str">
        <x:v>EX-DWG-01 A / L2</x:v>
      </x:c>
      <x:c r="H27" s="3" t="str">
        <x:f>IF(COUNTA(A27:G27)=0,"",IF(A27="","ID ontbreekt",IF(COUNTIFS($A$26:$A$41,"="&amp;SUBSTITUTE(SUBSTITUTE(SUBSTITUTE(A27,"~","~~"),"*","~*"),"?","~?"))&gt;1,"Dubbele ID",IF(OR(E27="",F27="",G27=""),"Registratie aanvullen","Uniek"))))</x:f>
        <x:v>Uniek</x:v>
      </x:c>
      <x:c r="I27" s="3" t="str">
        <x:f>IF(COUNTA(A27:G27)=0,"",IF(OR(B27="",C27=""),"Endpoints ontbreken",IF(B27=C27,"Hetzelfde endpoint",IF(AND(COUNTIFS($A$11:$A$22,"="&amp;SUBSTITUTE(SUBSTITUTE(SUBSTITUTE(B27,"~","~~"),"*","~*"),"?","~?"))=1,COUNTIFS($A$11:$A$22,"="&amp;SUBSTITUTE(SUBSTITUTE(SUBSTITUTE(C27,"~","~~"),"*","~*"),"?","~?"))=1),"Vermeld","Onbekend / dubbel"))))</x:f>
        <x:v>Vermeld</x:v>
      </x:c>
      <x:c r="J27" s="3" t="str">
        <x:f>IF(COUNTA(A27:G27)=0,"",IF(I27&lt;&gt;"Vermeld","Controleer endpoints",IF(D27="","Net ontbreekt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Labels komen overeen","Netafwijking"))))</x:f>
        <x:v>Labels komen overeen</x:v>
      </x:c>
    </x:row>
    <x:row r="28" ht="58" customHeight="1">
      <x:c r="A28" s="5" t="str">
        <x:v>W03</x:v>
      </x:c>
      <x:c r="B28" s="5" t="str">
        <x:v>S1</x:v>
      </x:c>
      <x:c r="C28" s="5" t="str">
        <x:v>J2:2</x:v>
      </x:c>
      <x:c r="D28" s="5" t="str">
        <x:v>N02</x:v>
      </x:c>
      <x:c r="E28" s="5" t="str">
        <x:v>EX-WIRE-02</x:v>
      </x:c>
      <x:c r="F28" s="5" t="str">
        <x:v>Zwart</x:v>
      </x:c>
      <x:c r="G28" s="5" t="str">
        <x:v>EX-DWG-01 A / L3</x:v>
      </x:c>
      <x:c r="H28" s="3" t="str">
        <x:f>IF(COUNTA(A28:G28)=0,"",IF(A28="","ID ontbreekt",IF(COUNTIFS($A$26:$A$41,"="&amp;SUBSTITUTE(SUBSTITUTE(SUBSTITUTE(A28,"~","~~"),"*","~*"),"?","~?"))&gt;1,"Dubbele ID",IF(OR(E28="",F28="",G28=""),"Registratie aanvullen","Uniek"))))</x:f>
        <x:v>Uniek</x:v>
      </x:c>
      <x:c r="I28" s="3" t="str">
        <x:f>IF(COUNTA(A28:G28)=0,"",IF(OR(B28="",C28=""),"Endpoints ontbreken",IF(B28=C28,"Hetzelfde endpoint",IF(AND(COUNTIFS($A$11:$A$22,"="&amp;SUBSTITUTE(SUBSTITUTE(SUBSTITUTE(B28,"~","~~"),"*","~*"),"?","~?"))=1,COUNTIFS($A$11:$A$22,"="&amp;SUBSTITUTE(SUBSTITUTE(SUBSTITUTE(C28,"~","~~"),"*","~*"),"?","~?"))=1),"Vermeld","Onbekend / dubbel"))))</x:f>
        <x:v>Vermeld</x:v>
      </x:c>
      <x:c r="J28" s="3" t="str">
        <x:f>IF(COUNTA(A28:G28)=0,"",IF(I28&lt;&gt;"Vermeld","Controleer endpoints",IF(D28="","Net ontbreekt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Labels komen overeen","Netafwijking"))))</x:f>
        <x:v>Labels komen overeen</x:v>
      </x:c>
    </x:row>
    <x:row r="29" ht="58" customHeight="1">
      <x:c r="A29" s="5" t="str">
        <x:v>W04</x:v>
      </x:c>
      <x:c r="B29" s="5" t="str">
        <x:v>S1</x:v>
      </x:c>
      <x:c r="C29" s="5" t="str">
        <x:v>J3:1</x:v>
      </x:c>
      <x:c r="D29" s="5" t="str">
        <x:v>N02</x:v>
      </x:c>
      <x:c r="E29" s="5" t="str">
        <x:v>EX-WIRE-02</x:v>
      </x:c>
      <x:c r="F29" s="5" t="str">
        <x:v>Zwart</x:v>
      </x:c>
      <x:c r="G29" s="5" t="str">
        <x:v>EX-DWG-01 A / L4</x:v>
      </x:c>
      <x:c r="H29" s="3" t="str">
        <x:f>IF(COUNTA(A29:G29)=0,"",IF(A29="","ID ontbreekt",IF(COUNTIFS($A$26:$A$41,"="&amp;SUBSTITUTE(SUBSTITUTE(SUBSTITUTE(A29,"~","~~"),"*","~*"),"?","~?"))&gt;1,"Dubbele ID",IF(OR(E29="",F29="",G29=""),"Registratie aanvullen","Uniek"))))</x:f>
        <x:v>Uniek</x:v>
      </x:c>
      <x:c r="I29" s="3" t="str">
        <x:f>IF(COUNTA(A29:G29)=0,"",IF(OR(B29="",C29=""),"Endpoints ontbreken",IF(B29=C29,"Hetzelfde endpoint",IF(AND(COUNTIFS($A$11:$A$22,"="&amp;SUBSTITUTE(SUBSTITUTE(SUBSTITUTE(B29,"~","~~"),"*","~*"),"?","~?"))=1,COUNTIFS($A$11:$A$22,"="&amp;SUBSTITUTE(SUBSTITUTE(SUBSTITUTE(C29,"~","~~"),"*","~*"),"?","~?"))=1),"Vermeld","Onbekend / dubbel"))))</x:f>
        <x:v>Vermeld</x:v>
      </x:c>
      <x:c r="J29" s="3" t="str">
        <x:f>IF(COUNTA(A29:G29)=0,"",IF(I29&lt;&gt;"Vermeld","Controleer endpoints",IF(D29="","Net ontbreekt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Labels komen overeen","Netafwijking"))))</x:f>
        <x:v>Labels komen overeen</x:v>
      </x:c>
    </x:row>
    <x:row r="30" ht="58" customHeight="1">
      <x:c r="A30" s="5" t="str">
        <x:v>B01</x:v>
      </x:c>
      <x:c r="B30" s="5" t="str">
        <x:v>SH1</x:v>
      </x:c>
      <x:c r="C30" s="5" t="str">
        <x:v>CH1</x:v>
      </x:c>
      <x:c r="D30" s="5" t="str">
        <x:v>SCREEN</x:v>
      </x:c>
      <x:c r="E30" s="5" t="str">
        <x:v>EX-BOND-01</x:v>
      </x:c>
      <x:c r="F30" s="5" t="str">
        <x:v>N/A</x:v>
      </x:c>
      <x:c r="G30" s="5" t="str">
        <x:v>EX-DWG-01 A / SH1</x:v>
      </x:c>
      <x:c r="H30" s="3" t="str">
        <x:f>IF(COUNTA(A30:G30)=0,"",IF(A30="","ID ontbreekt",IF(COUNTIFS($A$26:$A$41,"="&amp;SUBSTITUTE(SUBSTITUTE(SUBSTITUTE(A30,"~","~~"),"*","~*"),"?","~?"))&gt;1,"Dubbele ID",IF(OR(E30="",F30="",G30=""),"Registratie aanvullen","Uniek"))))</x:f>
        <x:v>Uniek</x:v>
      </x:c>
      <x:c r="I30" s="3" t="str">
        <x:f>IF(COUNTA(A30:G30)=0,"",IF(OR(B30="",C30=""),"Endpoints ontbreken",IF(B30=C30,"Hetzelfde endpoint",IF(AND(COUNTIFS($A$11:$A$22,"="&amp;SUBSTITUTE(SUBSTITUTE(SUBSTITUTE(B30,"~","~~"),"*","~*"),"?","~?"))=1,COUNTIFS($A$11:$A$22,"="&amp;SUBSTITUTE(SUBSTITUTE(SUBSTITUTE(C30,"~","~~"),"*","~*"),"?","~?"))=1),"Vermeld","Onbekend / dubbel"))))</x:f>
        <x:v>Vermeld</x:v>
      </x:c>
      <x:c r="J30" s="3" t="str">
        <x:f>IF(COUNTA(A30:G30)=0,"",IF(I30&lt;&gt;"Vermeld","Controleer endpoints",IF(D30="","Net ontbreekt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Labels komen overeen","Netafwijking"))))</x:f>
        <x:v>Labels komen overeen</x:v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 ontbreekt",IF(COUNTIFS($A$26:$A$41,"="&amp;SUBSTITUTE(SUBSTITUTE(SUBSTITUTE(A31,"~","~~"),"*","~*"),"?","~?"))&gt;1,"Dubbele ID",IF(OR(E31="",F31="",G31=""),"Registratie aanvullen","Uniek"))))</x:f>
      </x:c>
      <x:c r="I31" s="3" t="str">
        <x:f>IF(COUNTA(A31:G31)=0,"",IF(OR(B31="",C31=""),"Endpoints ontbreken",IF(B31=C31,"Hetzelfde endpoint",IF(AND(COUNTIFS($A$11:$A$22,"="&amp;SUBSTITUTE(SUBSTITUTE(SUBSTITUTE(B31,"~","~~"),"*","~*"),"?","~?"))=1,COUNTIFS($A$11:$A$22,"="&amp;SUBSTITUTE(SUBSTITUTE(SUBSTITUTE(C31,"~","~~"),"*","~*"),"?","~?"))=1),"Vermeld","Onbekend / dubbel"))))</x:f>
      </x:c>
      <x:c r="J31" s="3" t="str">
        <x:f>IF(COUNTA(A31:G31)=0,"",IF(I31&lt;&gt;"Vermeld","Controleer endpoints",IF(D31="","Net ontbreekt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Labels komen overeen","Netafwijking"))))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 ontbreekt",IF(COUNTIFS($A$26:$A$41,"="&amp;SUBSTITUTE(SUBSTITUTE(SUBSTITUTE(A32,"~","~~"),"*","~*"),"?","~?"))&gt;1,"Dubbele ID",IF(OR(E32="",F32="",G32=""),"Registratie aanvullen","Uniek"))))</x:f>
      </x:c>
      <x:c r="I32" s="3" t="str">
        <x:f>IF(COUNTA(A32:G32)=0,"",IF(OR(B32="",C32=""),"Endpoints ontbreken",IF(B32=C32,"Hetzelfde endpoint",IF(AND(COUNTIFS($A$11:$A$22,"="&amp;SUBSTITUTE(SUBSTITUTE(SUBSTITUTE(B32,"~","~~"),"*","~*"),"?","~?"))=1,COUNTIFS($A$11:$A$22,"="&amp;SUBSTITUTE(SUBSTITUTE(SUBSTITUTE(C32,"~","~~"),"*","~*"),"?","~?"))=1),"Vermeld","Onbekend / dubbel"))))</x:f>
      </x:c>
      <x:c r="J32" s="3" t="str">
        <x:f>IF(COUNTA(A32:G32)=0,"",IF(I32&lt;&gt;"Vermeld","Controleer endpoints",IF(D32="","Net ontbreekt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Labels komen overeen","Netafwijking"))))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 ontbreekt",IF(COUNTIFS($A$26:$A$41,"="&amp;SUBSTITUTE(SUBSTITUTE(SUBSTITUTE(A33,"~","~~"),"*","~*"),"?","~?"))&gt;1,"Dubbele ID",IF(OR(E33="",F33="",G33=""),"Registratie aanvullen","Uniek"))))</x:f>
      </x:c>
      <x:c r="I33" s="3" t="str">
        <x:f>IF(COUNTA(A33:G33)=0,"",IF(OR(B33="",C33=""),"Endpoints ontbreken",IF(B33=C33,"Hetzelfde endpoint",IF(AND(COUNTIFS($A$11:$A$22,"="&amp;SUBSTITUTE(SUBSTITUTE(SUBSTITUTE(B33,"~","~~"),"*","~*"),"?","~?"))=1,COUNTIFS($A$11:$A$22,"="&amp;SUBSTITUTE(SUBSTITUTE(SUBSTITUTE(C33,"~","~~"),"*","~*"),"?","~?"))=1),"Vermeld","Onbekend / dubbel"))))</x:f>
      </x:c>
      <x:c r="J33" s="3" t="str">
        <x:f>IF(COUNTA(A33:G33)=0,"",IF(I33&lt;&gt;"Vermeld","Controleer endpoints",IF(D33="","Net ontbreekt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Labels komen overeen","Netafwijking"))))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 ontbreekt",IF(COUNTIFS($A$26:$A$41,"="&amp;SUBSTITUTE(SUBSTITUTE(SUBSTITUTE(A34,"~","~~"),"*","~*"),"?","~?"))&gt;1,"Dubbele ID",IF(OR(E34="",F34="",G34=""),"Registratie aanvullen","Uniek"))))</x:f>
      </x:c>
      <x:c r="I34" s="3" t="str">
        <x:f>IF(COUNTA(A34:G34)=0,"",IF(OR(B34="",C34=""),"Endpoints ontbreken",IF(B34=C34,"Hetzelfde endpoint",IF(AND(COUNTIFS($A$11:$A$22,"="&amp;SUBSTITUTE(SUBSTITUTE(SUBSTITUTE(B34,"~","~~"),"*","~*"),"?","~?"))=1,COUNTIFS($A$11:$A$22,"="&amp;SUBSTITUTE(SUBSTITUTE(SUBSTITUTE(C34,"~","~~"),"*","~*"),"?","~?"))=1),"Vermeld","Onbekend / dubbel"))))</x:f>
      </x:c>
      <x:c r="J34" s="3" t="str">
        <x:f>IF(COUNTA(A34:G34)=0,"",IF(I34&lt;&gt;"Vermeld","Controleer endpoints",IF(D34="","Net ontbreekt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Labels komen overeen","Netafwijking"))))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 ontbreekt",IF(COUNTIFS($A$26:$A$41,"="&amp;SUBSTITUTE(SUBSTITUTE(SUBSTITUTE(A35,"~","~~"),"*","~*"),"?","~?"))&gt;1,"Dubbele ID",IF(OR(E35="",F35="",G35=""),"Registratie aanvullen","Uniek"))))</x:f>
      </x:c>
      <x:c r="I35" s="3" t="str">
        <x:f>IF(COUNTA(A35:G35)=0,"",IF(OR(B35="",C35=""),"Endpoints ontbreken",IF(B35=C35,"Hetzelfde endpoint",IF(AND(COUNTIFS($A$11:$A$22,"="&amp;SUBSTITUTE(SUBSTITUTE(SUBSTITUTE(B35,"~","~~"),"*","~*"),"?","~?"))=1,COUNTIFS($A$11:$A$22,"="&amp;SUBSTITUTE(SUBSTITUTE(SUBSTITUTE(C35,"~","~~"),"*","~*"),"?","~?"))=1),"Vermeld","Onbekend / dubbel"))))</x:f>
      </x:c>
      <x:c r="J35" s="3" t="str">
        <x:f>IF(COUNTA(A35:G35)=0,"",IF(I35&lt;&gt;"Vermeld","Controleer endpoints",IF(D35="","Net ontbreekt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Labels komen overeen","Netafwijking"))))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 ontbreekt",IF(COUNTIFS($A$26:$A$41,"="&amp;SUBSTITUTE(SUBSTITUTE(SUBSTITUTE(A36,"~","~~"),"*","~*"),"?","~?"))&gt;1,"Dubbele ID",IF(OR(E36="",F36="",G36=""),"Registratie aanvullen","Uniek"))))</x:f>
      </x:c>
      <x:c r="I36" s="3" t="str">
        <x:f>IF(COUNTA(A36:G36)=0,"",IF(OR(B36="",C36=""),"Endpoints ontbreken",IF(B36=C36,"Hetzelfde endpoint",IF(AND(COUNTIFS($A$11:$A$22,"="&amp;SUBSTITUTE(SUBSTITUTE(SUBSTITUTE(B36,"~","~~"),"*","~*"),"?","~?"))=1,COUNTIFS($A$11:$A$22,"="&amp;SUBSTITUTE(SUBSTITUTE(SUBSTITUTE(C36,"~","~~"),"*","~*"),"?","~?"))=1),"Vermeld","Onbekend / dubbel"))))</x:f>
      </x:c>
      <x:c r="J36" s="3" t="str">
        <x:f>IF(COUNTA(A36:G36)=0,"",IF(I36&lt;&gt;"Vermeld","Controleer endpoints",IF(D36="","Net ontbreekt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Labels komen overeen","Netafwijking"))))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 ontbreekt",IF(COUNTIFS($A$26:$A$41,"="&amp;SUBSTITUTE(SUBSTITUTE(SUBSTITUTE(A37,"~","~~"),"*","~*"),"?","~?"))&gt;1,"Dubbele ID",IF(OR(E37="",F37="",G37=""),"Registratie aanvullen","Uniek"))))</x:f>
      </x:c>
      <x:c r="I37" s="3" t="str">
        <x:f>IF(COUNTA(A37:G37)=0,"",IF(OR(B37="",C37=""),"Endpoints ontbreken",IF(B37=C37,"Hetzelfde endpoint",IF(AND(COUNTIFS($A$11:$A$22,"="&amp;SUBSTITUTE(SUBSTITUTE(SUBSTITUTE(B37,"~","~~"),"*","~*"),"?","~?"))=1,COUNTIFS($A$11:$A$22,"="&amp;SUBSTITUTE(SUBSTITUTE(SUBSTITUTE(C37,"~","~~"),"*","~*"),"?","~?"))=1),"Vermeld","Onbekend / dubbel"))))</x:f>
      </x:c>
      <x:c r="J37" s="3" t="str">
        <x:f>IF(COUNTA(A37:G37)=0,"",IF(I37&lt;&gt;"Vermeld","Controleer endpoints",IF(D37="","Net ontbreekt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Labels komen overeen","Netafwijking"))))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 ontbreekt",IF(COUNTIFS($A$26:$A$41,"="&amp;SUBSTITUTE(SUBSTITUTE(SUBSTITUTE(A38,"~","~~"),"*","~*"),"?","~?"))&gt;1,"Dubbele ID",IF(OR(E38="",F38="",G38=""),"Registratie aanvullen","Uniek"))))</x:f>
      </x:c>
      <x:c r="I38" s="3" t="str">
        <x:f>IF(COUNTA(A38:G38)=0,"",IF(OR(B38="",C38=""),"Endpoints ontbreken",IF(B38=C38,"Hetzelfde endpoint",IF(AND(COUNTIFS($A$11:$A$22,"="&amp;SUBSTITUTE(SUBSTITUTE(SUBSTITUTE(B38,"~","~~"),"*","~*"),"?","~?"))=1,COUNTIFS($A$11:$A$22,"="&amp;SUBSTITUTE(SUBSTITUTE(SUBSTITUTE(C38,"~","~~"),"*","~*"),"?","~?"))=1),"Vermeld","Onbekend / dubbel"))))</x:f>
      </x:c>
      <x:c r="J38" s="3" t="str">
        <x:f>IF(COUNTA(A38:G38)=0,"",IF(I38&lt;&gt;"Vermeld","Controleer endpoints",IF(D38="","Net ontbreekt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Labels komen overeen","Netafwijking"))))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 ontbreekt",IF(COUNTIFS($A$26:$A$41,"="&amp;SUBSTITUTE(SUBSTITUTE(SUBSTITUTE(A39,"~","~~"),"*","~*"),"?","~?"))&gt;1,"Dubbele ID",IF(OR(E39="",F39="",G39=""),"Registratie aanvullen","Uniek"))))</x:f>
      </x:c>
      <x:c r="I39" s="3" t="str">
        <x:f>IF(COUNTA(A39:G39)=0,"",IF(OR(B39="",C39=""),"Endpoints ontbreken",IF(B39=C39,"Hetzelfde endpoint",IF(AND(COUNTIFS($A$11:$A$22,"="&amp;SUBSTITUTE(SUBSTITUTE(SUBSTITUTE(B39,"~","~~"),"*","~*"),"?","~?"))=1,COUNTIFS($A$11:$A$22,"="&amp;SUBSTITUTE(SUBSTITUTE(SUBSTITUTE(C39,"~","~~"),"*","~*"),"?","~?"))=1),"Vermeld","Onbekend / dubbel"))))</x:f>
      </x:c>
      <x:c r="J39" s="3" t="str">
        <x:f>IF(COUNTA(A39:G39)=0,"",IF(I39&lt;&gt;"Vermeld","Controleer endpoints",IF(D39="","Net ontbreekt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Labels komen overeen","Netafwijking"))))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 ontbreekt",IF(COUNTIFS($A$26:$A$41,"="&amp;SUBSTITUTE(SUBSTITUTE(SUBSTITUTE(A40,"~","~~"),"*","~*"),"?","~?"))&gt;1,"Dubbele ID",IF(OR(E40="",F40="",G40=""),"Registratie aanvullen","Uniek"))))</x:f>
      </x:c>
      <x:c r="I40" s="3" t="str">
        <x:f>IF(COUNTA(A40:G40)=0,"",IF(OR(B40="",C40=""),"Endpoints ontbreken",IF(B40=C40,"Hetzelfde endpoint",IF(AND(COUNTIFS($A$11:$A$22,"="&amp;SUBSTITUTE(SUBSTITUTE(SUBSTITUTE(B40,"~","~~"),"*","~*"),"?","~?"))=1,COUNTIFS($A$11:$A$22,"="&amp;SUBSTITUTE(SUBSTITUTE(SUBSTITUTE(C40,"~","~~"),"*","~*"),"?","~?"))=1),"Vermeld","Onbekend / dubbel"))))</x:f>
      </x:c>
      <x:c r="J40" s="3" t="str">
        <x:f>IF(COUNTA(A40:G40)=0,"",IF(I40&lt;&gt;"Vermeld","Controleer endpoints",IF(D40="","Net ontbreekt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Labels komen overeen","Netafwijking"))))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 ontbreekt",IF(COUNTIFS($A$26:$A$41,"="&amp;SUBSTITUTE(SUBSTITUTE(SUBSTITUTE(A41,"~","~~"),"*","~*"),"?","~?"))&gt;1,"Dubbele ID",IF(OR(E41="",F41="",G41=""),"Registratie aanvullen","Uniek"))))</x:f>
      </x:c>
      <x:c r="I41" s="3" t="str">
        <x:f>IF(COUNTA(A41:G41)=0,"",IF(OR(B41="",C41=""),"Endpoints ontbreken",IF(B41=C41,"Hetzelfde endpoint",IF(AND(COUNTIFS($A$11:$A$22,"="&amp;SUBSTITUTE(SUBSTITUTE(SUBSTITUTE(B41,"~","~~"),"*","~*"),"?","~?"))=1,COUNTIFS($A$11:$A$22,"="&amp;SUBSTITUTE(SUBSTITUTE(SUBSTITUTE(C41,"~","~~"),"*","~*"),"?","~?"))=1),"Vermeld","Onbekend / dubbel"))))</x:f>
      </x:c>
      <x:c r="J41" s="3" t="str">
        <x:f>IF(COUNTA(A41:G41)=0,"",IF(I41&lt;&gt;"Vermeld","Controleer endpoints",IF(D41="","Net ontbreekt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Labels komen overeen","Netafwijking"))))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9" customHeight="1">
      <x:c r="A44" s="3" t="str">
        <x:v>Onbezet = geen contact geplaatst. Geïsoleerd = een geïdentificeerd punt waaraan in deze lijst geen geleider of verbinding is toegewezen. Definieer de werkelijke constructie in de tekening.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5" customHeight="1">
      <x:c r="A45" s="3" t="str">
        <x:v>S1 in het voorbeeld is één lasknooppunt met drie aangesloten uiteinden. Het staat geen meerdere draden in één connectorcontact toe.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45" customHeight="1">
      <x:c r="A46" s="3" t="str">
        <x:v>SH1 is de afscherming. Het verre uiteinde blijft onderdeel van dezelfde afscherming, maar heeft geen opzettelijke chassisverbinding. De keuze voor verbinding vereist beoordeling van het apparatuurontwerp.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7" customHeight="1">
      <x:c r="A47" s="3" t="str">
        <x:v>Controles vergelijken ingevoerde labels, geen schakelfunctie, werkelijke continuïteit, isolatie, geschiktheid van onderdelen of fabricagegoedkeuring.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6" customHeight="1">
      <x:c r="A48" s="3" t="str">
        <x:v>Vergelijk het endpointregister met elke cavity in de beheerste tekening. Een weggelaten endpoint wordt door deze controles niet gedetecteerd.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42" customHeight="1">
      <x:c r="A49" s="3" t="str">
        <x:v>Gebruik een consistente schrijfwijze voor identificaties, zonder spaties ervoor of erachter. Vergelijkingen zijn niet hoofdlettergevoelig. Sorteer nooit één kolom afzonderlijk.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6" customHeight="1">
      <x:c r="A50" s="3" t="str">
        <x:v>Capaciteit: 12 endpoints (rijen 11–22), 16 segmenten (26–41). Breid alle begrensde bereiken, formules en validatie samen uit. Test de eerste toegevoegde registratie.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40" customHeight="1">
      <x:c r="A51" s="3" t="str">
        <x:v>Lever genummerde aanzichten, BOM, afmetingen en beoordelingsstatus bij de lijst. Toewijzing van de testfixture en validatie van het testprogramma blijven afzonderlijk.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9" customHeight="1">
      <x:c r="A52" s="3" t="str">
        <x:v>Referentie: gebruikershandleiding Cirris CR, paragraaf 9.6, instructies definiëren. Deze werkmap is geen importformaat voor een tester.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AND(I11&lt;&gt;"",I11&lt;&gt;"Geregistreerd",I11&lt;&gt;"Geen segment",I11&lt;&gt;"Uniek",I11&lt;&gt;"Vermeld",I11&lt;&gt;"Labels komen overeen")</x:formula>
    </x:cfRule>
  </x:conditionalFormatting>
  <x:conditionalFormatting sqref="H26:J41">
    <x:cfRule type="expression" dxfId="3" priority="2">
      <x:formula>AND(H26&lt;&gt;"",H26&lt;&gt;"Geregistreerd",H26&lt;&gt;"Geen segment",H26&lt;&gt;"Uniek",H26&lt;&gt;"Vermeld",H26&lt;&gt;"Labels komen overeen")</x:formula>
    </x:cfRule>
  </x:conditionalFormatting>
  <x:dataValidations count="2">
    <x:dataValidation type="list" sqref="B11:B22">
      <x:formula1>"Connector,Las,Afscherming,Chassis"</x:formula1>
    </x:dataValidation>
    <x:dataValidation type="list" sqref="C11:C22">
      <x:formula1>"Verbonden,Onbezet,Geïsoleerd"</x:formula1>
    </x:dataValidation>
  </x:dataValidations>
  <x:pageMargins left="0.7" right="0.7" top="0.75" bottom="0.75" header="0.3" footer="0.3"/>
</x:worksheet>
</file>