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469715db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устой список соединений" sheetId="1" r:id="Re222d8ea8b834f8a"/>
    <x:sheet xmlns:r="http://schemas.openxmlformats.org/officeDocument/2006/relationships" name="Пример EX-CL-01" sheetId="2" r:id="R6cf5a52a3b1240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9db94058f48ee" /><Relationship Type="http://schemas.openxmlformats.org/officeDocument/2006/relationships/theme" Target="/xl/theme/theme1.xml" Id="R57514687dd48438d" /><Relationship Type="http://schemas.openxmlformats.org/officeDocument/2006/relationships/sharedStrings" Target="/xl/sharedStrings.xml" Id="R4c6a72ebe0434acd" /><Relationship Type="http://schemas.openxmlformats.org/officeDocument/2006/relationships/worksheet" Target="/xl/worksheets/sheet1.xml" Id="Re222d8ea8b834f8a" /><Relationship Type="http://schemas.openxmlformats.org/officeDocument/2006/relationships/worksheet" Target="/xl/worksheets/sheet2.xml" Id="R6cf5a52a3b1240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7" customHeight="1">
      <x:c r="A2" s="4" t="str">
        <x:v>Список соединений кабельной сборки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6" customHeight="1">
      <x:c r="A3" s="3" t="str">
        <x:v>Заполняйте янтарные ячейки. Белые столбцы проверяют отдельные правила ведения записей. Неиспользуемые строки оставляйте полностью пустыми.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4" customHeight="1">
      <x:c r="A5" s="3" t="str">
        <x:v>ID сборки</x:v>
      </x:c>
      <x:c r="B5" s="5"/>
      <x:c r="C5" s="3" t="str">
        <x:v>Ревизия сборки</x:v>
      </x:c>
      <x:c r="D5" s="5"/>
      <x:c r="E5" s="3" t="str">
        <x:v>Ссылка чертежа</x:v>
      </x:c>
      <x:c r="F5" s="5"/>
      <x:c r="G5" s="3" t="str">
        <x:v>Ревизия списка соединений</x:v>
      </x:c>
      <x:c r="H5" s="5"/>
      <x:c r="I5" s="3"/>
      <x:c r="J5" s="3"/>
    </x:row>
    <x:row r="6" ht="51" customHeight="1">
      <x:c r="A6" s="3" t="str">
        <x:v>Подготовил</x:v>
      </x:c>
      <x:c r="B6" s="5"/>
      <x:c r="C6" s="3" t="str">
        <x:v>Проверил</x:v>
      </x:c>
      <x:c r="D6" s="5"/>
      <x:c r="E6" s="3" t="str">
        <x:v>Статус проверки</x:v>
      </x:c>
      <x:c r="F6" s="5"/>
      <x:c r="G6" s="3" t="str">
        <x:v>Дата / запись</x:v>
      </x:c>
      <x:c r="H6" s="5"/>
      <x:c r="I6" s="3"/>
      <x:c r="J6" s="3"/>
    </x:row>
    <x:row r="7" ht="55" customHeight="1">
      <x:c r="A7" s="3" t="str">
        <x:v>Ссылка BOM</x:v>
      </x:c>
      <x:c r="B7" s="5"/>
      <x:c r="C7" s="3" t="str">
        <x:v>Единицы / длины</x:v>
      </x:c>
      <x:c r="D7" s="5"/>
      <x:c r="E7" s="3" t="str">
        <x:v>Определение теста</x:v>
      </x:c>
      <x:c r="F7" s="5"/>
      <x:c r="G7" s="3" t="str">
        <x:v>Ссылка на открытый вопрос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1" customHeight="1">
      <x:c r="A9" s="3" t="str">
        <x:v>Реестр конечных точек. Включите каждую ячейку, узел сращивания и точку электрического соединения в определенном объеме сборки.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точки</x:v>
      </x:c>
      <x:c r="B10" s="8" t="str">
        <x:v>Тип</x:v>
      </x:c>
      <x:c r="C10" s="8" t="str">
        <x:v>Состояние</x:v>
      </x:c>
      <x:c r="D10" s="8" t="str">
        <x:v>Ожидаемая сеть</x:v>
      </x:c>
      <x:c r="E10" s="8" t="str">
        <x:v>Ссылка вида</x:v>
      </x:c>
      <x:c r="F10" s="8" t="str">
        <x:v>Ссылка документа</x:v>
      </x:c>
      <x:c r="G10" s="8" t="str">
        <x:v>Детали заполнения / электрического соединения</x:v>
      </x:c>
      <x:c r="H10" s="8" t="str">
        <x:v>Присоединенные отрезки</x:v>
      </x:c>
      <x:c r="I10" s="8" t="str">
        <x:v>Проверка заполнения</x:v>
      </x:c>
      <x:c r="J10" s="8" t="str">
        <x:v>Проверка ID / записи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IF(COUNTA(A11:G11)=0,"",IF(A11="","Нет ID",COUNTIFS($B$26:$B$41,"="&amp;SUBSTITUTE(SUBSTITUTE(SUBSTITUTE(A11,"~","~~"),"*","~*"),"?","~?"))+COUNTIFS($C$26:$C$41,"="&amp;SUBSTITUTE(SUBSTITUTE(SUBSTITUTE(A11,"~","~~"),"*","~*"),"?","~?"))))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IF(COUNTA(A11:G11)=0,"",IF(OR(A11="",B11="",C11=""),"Нет данных",IF(OR(C11="Не установлено",C11="Изолировано"),IF(H11=0,"Нет отрезка","Неожиданный отрезок"),IF(C11&lt;&gt;"Соединено","Проверьте состояние",IF(B11="Разветвление",IF(H11&lt;2,"Проверьте узел сращивания","Записано"),IF(H11=0,"Нет отрезка",IF(H11&gt;1,"Проверьте общий контакт","Записано")))))))</x:f>
      </x:c>
      <x:c r="J11" s="3" t="str">
        <x:f>IF(COUNTA(A11:G11)=0,"",IF(A11="","Нет ID",IF(COUNTIFS($A$11:$A$22,"="&amp;SUBSTITUTE(SUBSTITUTE(SUBSTITUTE(A11,"~","~~"),"*","~*"),"?","~?"))&lt;&gt;1,"Повтор точки",IF(OR(D11="",E11="",F11="",G11=""),"Заполните запись","Записано"))))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IF(COUNTA(A12:G12)=0,"",IF(A12="","Нет ID",COUNTIFS($B$26:$B$41,"="&amp;SUBSTITUTE(SUBSTITUTE(SUBSTITUTE(A12,"~","~~"),"*","~*"),"?","~?"))+COUNTIFS($C$26:$C$41,"="&amp;SUBSTITUTE(SUBSTITUTE(SUBSTITUTE(A12,"~","~~"),"*","~*"),"?","~?"))))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IF(COUNTA(A12:G12)=0,"",IF(OR(A12="",B12="",C12=""),"Нет данных",IF(OR(C12="Не установлено",C12="Изолировано"),IF(H12=0,"Нет отрезка","Неожиданный отрезок"),IF(C12&lt;&gt;"Соединено","Проверьте состояние",IF(B12="Разветвление",IF(H12&lt;2,"Проверьте узел сращивания","Записано"),IF(H12=0,"Нет отрезка",IF(H12&gt;1,"Проверьте общий контакт","Записано")))))))</x:f>
      </x:c>
      <x:c r="J12" s="3" t="str">
        <x:f>IF(COUNTA(A12:G12)=0,"",IF(A12="","Нет ID",IF(COUNTIFS($A$11:$A$22,"="&amp;SUBSTITUTE(SUBSTITUTE(SUBSTITUTE(A12,"~","~~"),"*","~*"),"?","~?"))&lt;&gt;1,"Повтор точки",IF(OR(D12="",E12="",F12="",G12=""),"Заполните запись","Записано"))))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IF(COUNTA(A13:G13)=0,"",IF(A13="","Нет ID",COUNTIFS($B$26:$B$41,"="&amp;SUBSTITUTE(SUBSTITUTE(SUBSTITUTE(A13,"~","~~"),"*","~*"),"?","~?"))+COUNTIFS($C$26:$C$41,"="&amp;SUBSTITUTE(SUBSTITUTE(SUBSTITUTE(A13,"~","~~"),"*","~*"),"?","~?"))))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IF(COUNTA(A13:G13)=0,"",IF(OR(A13="",B13="",C13=""),"Нет данных",IF(OR(C13="Не установлено",C13="Изолировано"),IF(H13=0,"Нет отрезка","Неожиданный отрезок"),IF(C13&lt;&gt;"Соединено","Проверьте состояние",IF(B13="Разветвление",IF(H13&lt;2,"Проверьте узел сращивания","Записано"),IF(H13=0,"Нет отрезка",IF(H13&gt;1,"Проверьте общий контакт","Записано")))))))</x:f>
      </x:c>
      <x:c r="J13" s="3" t="str">
        <x:f>IF(COUNTA(A13:G13)=0,"",IF(A13="","Нет ID",IF(COUNTIFS($A$11:$A$22,"="&amp;SUBSTITUTE(SUBSTITUTE(SUBSTITUTE(A13,"~","~~"),"*","~*"),"?","~?"))&lt;&gt;1,"Повтор точки",IF(OR(D13="",E13="",F13="",G13=""),"Заполните запись","Записано"))))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IF(COUNTA(A14:G14)=0,"",IF(A14="","Нет ID",COUNTIFS($B$26:$B$41,"="&amp;SUBSTITUTE(SUBSTITUTE(SUBSTITUTE(A14,"~","~~"),"*","~*"),"?","~?"))+COUNTIFS($C$26:$C$41,"="&amp;SUBSTITUTE(SUBSTITUTE(SUBSTITUTE(A14,"~","~~"),"*","~*"),"?","~?"))))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IF(COUNTA(A14:G14)=0,"",IF(OR(A14="",B14="",C14=""),"Нет данных",IF(OR(C14="Не установлено",C14="Изолировано"),IF(H14=0,"Нет отрезка","Неожиданный отрезок"),IF(C14&lt;&gt;"Соединено","Проверьте состояние",IF(B14="Разветвление",IF(H14&lt;2,"Проверьте узел сращивания","Записано"),IF(H14=0,"Нет отрезка",IF(H14&gt;1,"Проверьте общий контакт","Записано")))))))</x:f>
      </x:c>
      <x:c r="J14" s="3" t="str">
        <x:f>IF(COUNTA(A14:G14)=0,"",IF(A14="","Нет ID",IF(COUNTIFS($A$11:$A$22,"="&amp;SUBSTITUTE(SUBSTITUTE(SUBSTITUTE(A14,"~","~~"),"*","~*"),"?","~?"))&lt;&gt;1,"Повтор точки",IF(OR(D14="",E14="",F14="",G14=""),"Заполните запись","Записано"))))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IF(COUNTA(A15:G15)=0,"",IF(A15="","Нет ID",COUNTIFS($B$26:$B$41,"="&amp;SUBSTITUTE(SUBSTITUTE(SUBSTITUTE(A15,"~","~~"),"*","~*"),"?","~?"))+COUNTIFS($C$26:$C$41,"="&amp;SUBSTITUTE(SUBSTITUTE(SUBSTITUTE(A15,"~","~~"),"*","~*"),"?","~?"))))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IF(COUNTA(A15:G15)=0,"",IF(OR(A15="",B15="",C15=""),"Нет данных",IF(OR(C15="Не установлено",C15="Изолировано"),IF(H15=0,"Нет отрезка","Неожиданный отрезок"),IF(C15&lt;&gt;"Соединено","Проверьте состояние",IF(B15="Разветвление",IF(H15&lt;2,"Проверьте узел сращивания","Записано"),IF(H15=0,"Нет отрезка",IF(H15&gt;1,"Проверьте общий контакт","Записано")))))))</x:f>
      </x:c>
      <x:c r="J15" s="3" t="str">
        <x:f>IF(COUNTA(A15:G15)=0,"",IF(A15="","Нет ID",IF(COUNTIFS($A$11:$A$22,"="&amp;SUBSTITUTE(SUBSTITUTE(SUBSTITUTE(A15,"~","~~"),"*","~*"),"?","~?"))&lt;&gt;1,"Повтор точки",IF(OR(D15="",E15="",F15="",G15=""),"Заполните запись","Записано"))))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IF(COUNTA(A16:G16)=0,"",IF(A16="","Нет ID",COUNTIFS($B$26:$B$41,"="&amp;SUBSTITUTE(SUBSTITUTE(SUBSTITUTE(A16,"~","~~"),"*","~*"),"?","~?"))+COUNTIFS($C$26:$C$41,"="&amp;SUBSTITUTE(SUBSTITUTE(SUBSTITUTE(A16,"~","~~"),"*","~*"),"?","~?"))))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IF(COUNTA(A16:G16)=0,"",IF(OR(A16="",B16="",C16=""),"Нет данных",IF(OR(C16="Не установлено",C16="Изолировано"),IF(H16=0,"Нет отрезка","Неожиданный отрезок"),IF(C16&lt;&gt;"Соединено","Проверьте состояние",IF(B16="Разветвление",IF(H16&lt;2,"Проверьте узел сращивания","Записано"),IF(H16=0,"Нет отрезка",IF(H16&gt;1,"Проверьте общий контакт","Записано")))))))</x:f>
      </x:c>
      <x:c r="J16" s="3" t="str">
        <x:f>IF(COUNTA(A16:G16)=0,"",IF(A16="","Нет ID",IF(COUNTIFS($A$11:$A$22,"="&amp;SUBSTITUTE(SUBSTITUTE(SUBSTITUTE(A16,"~","~~"),"*","~*"),"?","~?"))&lt;&gt;1,"Повтор точки",IF(OR(D16="",E16="",F16="",G16=""),"Заполните запись","Записано"))))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IF(COUNTA(A17:G17)=0,"",IF(A17="","Нет ID",COUNTIFS($B$26:$B$41,"="&amp;SUBSTITUTE(SUBSTITUTE(SUBSTITUTE(A17,"~","~~"),"*","~*"),"?","~?"))+COUNTIFS($C$26:$C$41,"="&amp;SUBSTITUTE(SUBSTITUTE(SUBSTITUTE(A17,"~","~~"),"*","~*"),"?","~?"))))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IF(COUNTA(A17:G17)=0,"",IF(OR(A17="",B17="",C17=""),"Нет данных",IF(OR(C17="Не установлено",C17="Изолировано"),IF(H17=0,"Нет отрезка","Неожиданный отрезок"),IF(C17&lt;&gt;"Соединено","Проверьте состояние",IF(B17="Разветвление",IF(H17&lt;2,"Проверьте узел сращивания","Записано"),IF(H17=0,"Нет отрезка",IF(H17&gt;1,"Проверьте общий контакт","Записано")))))))</x:f>
      </x:c>
      <x:c r="J17" s="3" t="str">
        <x:f>IF(COUNTA(A17:G17)=0,"",IF(A17="","Нет ID",IF(COUNTIFS($A$11:$A$22,"="&amp;SUBSTITUTE(SUBSTITUTE(SUBSTITUTE(A17,"~","~~"),"*","~*"),"?","~?"))&lt;&gt;1,"Повтор точки",IF(OR(D17="",E17="",F17="",G17=""),"Заполните запись","Записано"))))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IF(COUNTA(A18:G18)=0,"",IF(A18="","Нет ID",COUNTIFS($B$26:$B$41,"="&amp;SUBSTITUTE(SUBSTITUTE(SUBSTITUTE(A18,"~","~~"),"*","~*"),"?","~?"))+COUNTIFS($C$26:$C$41,"="&amp;SUBSTITUTE(SUBSTITUTE(SUBSTITUTE(A18,"~","~~"),"*","~*"),"?","~?"))))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IF(COUNTA(A18:G18)=0,"",IF(OR(A18="",B18="",C18=""),"Нет данных",IF(OR(C18="Не установлено",C18="Изолировано"),IF(H18=0,"Нет отрезка","Неожиданный отрезок"),IF(C18&lt;&gt;"Соединено","Проверьте состояние",IF(B18="Разветвление",IF(H18&lt;2,"Проверьте узел сращивания","Записано"),IF(H18=0,"Нет отрезка",IF(H18&gt;1,"Проверьте общий контакт","Записано")))))))</x:f>
      </x:c>
      <x:c r="J18" s="3" t="str">
        <x:f>IF(COUNTA(A18:G18)=0,"",IF(A18="","Нет ID",IF(COUNTIFS($A$11:$A$22,"="&amp;SUBSTITUTE(SUBSTITUTE(SUBSTITUTE(A18,"~","~~"),"*","~*"),"?","~?"))&lt;&gt;1,"Повтор точки",IF(OR(D18="",E18="",F18="",G18=""),"Заполните запись","Записано"))))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IF(COUNTA(A19:G19)=0,"",IF(A19="","Нет ID",COUNTIFS($B$26:$B$41,"="&amp;SUBSTITUTE(SUBSTITUTE(SUBSTITUTE(A19,"~","~~"),"*","~*"),"?","~?"))+COUNTIFS($C$26:$C$41,"="&amp;SUBSTITUTE(SUBSTITUTE(SUBSTITUTE(A19,"~","~~"),"*","~*"),"?","~?"))))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IF(COUNTA(A19:G19)=0,"",IF(OR(A19="",B19="",C19=""),"Нет данных",IF(OR(C19="Не установлено",C19="Изолировано"),IF(H19=0,"Нет отрезка","Неожиданный отрезок"),IF(C19&lt;&gt;"Соединено","Проверьте состояние",IF(B19="Разветвление",IF(H19&lt;2,"Проверьте узел сращивания","Записано"),IF(H19=0,"Нет отрезка",IF(H19&gt;1,"Проверьте общий контакт","Записано")))))))</x:f>
      </x:c>
      <x:c r="J19" s="3" t="str">
        <x:f>IF(COUNTA(A19:G19)=0,"",IF(A19="","Нет ID",IF(COUNTIFS($A$11:$A$22,"="&amp;SUBSTITUTE(SUBSTITUTE(SUBSTITUTE(A19,"~","~~"),"*","~*"),"?","~?"))&lt;&gt;1,"Повтор точки",IF(OR(D19="",E19="",F19="",G19=""),"Заполните запись","Записано"))))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IF(COUNTA(A20:G20)=0,"",IF(A20="","Нет ID",COUNTIFS($B$26:$B$41,"="&amp;SUBSTITUTE(SUBSTITUTE(SUBSTITUTE(A20,"~","~~"),"*","~*"),"?","~?"))+COUNTIFS($C$26:$C$41,"="&amp;SUBSTITUTE(SUBSTITUTE(SUBSTITUTE(A20,"~","~~"),"*","~*"),"?","~?"))))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IF(COUNTA(A20:G20)=0,"",IF(OR(A20="",B20="",C20=""),"Нет данных",IF(OR(C20="Не установлено",C20="Изолировано"),IF(H20=0,"Нет отрезка","Неожиданный отрезок"),IF(C20&lt;&gt;"Соединено","Проверьте состояние",IF(B20="Разветвление",IF(H20&lt;2,"Проверьте узел сращивания","Записано"),IF(H20=0,"Нет отрезка",IF(H20&gt;1,"Проверьте общий контакт","Записано")))))))</x:f>
      </x:c>
      <x:c r="J20" s="3" t="str">
        <x:f>IF(COUNTA(A20:G20)=0,"",IF(A20="","Нет ID",IF(COUNTIFS($A$11:$A$22,"="&amp;SUBSTITUTE(SUBSTITUTE(SUBSTITUTE(A20,"~","~~"),"*","~*"),"?","~?"))&lt;&gt;1,"Повтор точки",IF(OR(D20="",E20="",F20="",G20=""),"Заполните запись","Записано"))))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IF(COUNTA(A21:G21)=0,"",IF(A21="","Нет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IF(COUNTA(A21:G21)=0,"",IF(OR(A21="",B21="",C21=""),"Нет данных",IF(OR(C21="Не установлено",C21="Изолировано"),IF(H21=0,"Нет отрезка","Неожиданный отрезок"),IF(C21&lt;&gt;"Соединено","Проверьте состояние",IF(B21="Разветвление",IF(H21&lt;2,"Проверьте узел сращивания","Записано"),IF(H21=0,"Нет отрезка",IF(H21&gt;1,"Проверьте общий контакт","Записано")))))))</x:f>
      </x:c>
      <x:c r="J21" s="3" t="str">
        <x:f>IF(COUNTA(A21:G21)=0,"",IF(A21="","Нет ID",IF(COUNTIFS($A$11:$A$22,"="&amp;SUBSTITUTE(SUBSTITUTE(SUBSTITUTE(A21,"~","~~"),"*","~*"),"?","~?"))&lt;&gt;1,"Повтор точки",IF(OR(D21="",E21="",F21="",G21=""),"Заполните запись","Записано"))))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IF(COUNTA(A22:G22)=0,"",IF(A22="","Нет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IF(COUNTA(A22:G22)=0,"",IF(OR(A22="",B22="",C22=""),"Нет данных",IF(OR(C22="Не установлено",C22="Изолировано"),IF(H22=0,"Нет отрезка","Неожиданный отрезок"),IF(C22&lt;&gt;"Соединено","Проверьте состояние",IF(B22="Разветвление",IF(H22&lt;2,"Проверьте узел сращивания","Записано"),IF(H22=0,"Нет отрезка",IF(H22&gt;1,"Проверьте общий контакт","Записано")))))))</x:f>
      </x:c>
      <x:c r="J22" s="3" t="str">
        <x:f>IF(COUNTA(A22:G22)=0,"",IF(A22="","Нет ID",IF(COUNTIFS($A$11:$A$22,"="&amp;SUBSTITUTE(SUBSTITUTE(SUBSTITUTE(A22,"~","~~"),"*","~*"),"?","~?"))&lt;&gt;1,"Повтор точки",IF(OR(D22="",E22="",F22="",G22=""),"Заполните запись","Записано"))))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4" customHeight="1">
      <x:c r="A24" s="3" t="str">
        <x:v>Физические проводники и намеренные электрические соединения. Для каждого двухконцевого отрезка — один уникальный ID. Общие сети могут содержать несколько отрезков.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отрезка / связи</x:v>
      </x:c>
      <x:c r="B25" s="8" t="str">
        <x:v>Точка От</x:v>
      </x:c>
      <x:c r="C25" s="8" t="str">
        <x:v>Точка До</x:v>
      </x:c>
      <x:c r="D25" s="8" t="str">
        <x:v>Имя сети</x:v>
      </x:c>
      <x:c r="E25" s="8" t="str">
        <x:v>Спецификация провода / связи</x:v>
      </x:c>
      <x:c r="F25" s="8" t="str">
        <x:v>Цвет / маркировка</x:v>
      </x:c>
      <x:c r="G25" s="8" t="str">
        <x:v>Ссылка на чертеж / длину</x:v>
      </x:c>
      <x:c r="H25" s="8" t="str">
        <x:v>Проверка ID</x:v>
      </x:c>
      <x:c r="I25" s="8" t="str">
        <x:v>Проверка точек</x:v>
      </x:c>
      <x:c r="J25" s="8" t="str">
        <x:v>Проверка обозначений сети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IF(COUNTA(A26:G26)=0,"",IF(A26="","Нет ID",IF(COUNTIFS($A$26:$A$41,"="&amp;SUBSTITUTE(SUBSTITUTE(SUBSTITUTE(A26,"~","~~"),"*","~*"),"?","~?"))&gt;1,"Повтор ID",IF(OR(E26="",F26="",G26=""),"Заполните запись","Уникально"))))</x:f>
      </x:c>
      <x:c r="I26" s="3" t="str">
        <x:f>IF(COUNTA(A26:G26)=0,"",IF(OR(B26="",C26=""),"Нет точек",IF(B26=C26,"Одинаковая точка",IF(AND(COUNTIFS($A$11:$A$22,"="&amp;SUBSTITUTE(SUBSTITUTE(SUBSTITUTE(B26,"~","~~"),"*","~*"),"?","~?"))=1,COUNTIFS($A$11:$A$22,"="&amp;SUBSTITUTE(SUBSTITUTE(SUBSTITUTE(C26,"~","~~"),"*","~*"),"?","~?"))=1),"Перечислено","Неизвестно / повтор"))))</x:f>
      </x:c>
      <x:c r="J26" s="3" t="str">
        <x:f>IF(COUNTA(A26:G26)=0,"",IF(I26&lt;&gt;"Перечислено","Проверьте точки",IF(D26="","Нет сети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Имена совпали","Сеть не совпала"))))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IF(COUNTA(A27:G27)=0,"",IF(A27="","Нет ID",IF(COUNTIFS($A$26:$A$41,"="&amp;SUBSTITUTE(SUBSTITUTE(SUBSTITUTE(A27,"~","~~"),"*","~*"),"?","~?"))&gt;1,"Повтор ID",IF(OR(E27="",F27="",G27=""),"Заполните запись","Уникально"))))</x:f>
      </x:c>
      <x:c r="I27" s="3" t="str">
        <x:f>IF(COUNTA(A27:G27)=0,"",IF(OR(B27="",C27=""),"Нет точек",IF(B27=C27,"Одинаковая точка",IF(AND(COUNTIFS($A$11:$A$22,"="&amp;SUBSTITUTE(SUBSTITUTE(SUBSTITUTE(B27,"~","~~"),"*","~*"),"?","~?"))=1,COUNTIFS($A$11:$A$22,"="&amp;SUBSTITUTE(SUBSTITUTE(SUBSTITUTE(C27,"~","~~"),"*","~*"),"?","~?"))=1),"Перечислено","Неизвестно / повтор"))))</x:f>
      </x:c>
      <x:c r="J27" s="3" t="str">
        <x:f>IF(COUNTA(A27:G27)=0,"",IF(I27&lt;&gt;"Перечислено","Проверьте точки",IF(D27="","Нет сети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Имена совпали","Сеть не совпала"))))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IF(COUNTA(A28:G28)=0,"",IF(A28="","Нет ID",IF(COUNTIFS($A$26:$A$41,"="&amp;SUBSTITUTE(SUBSTITUTE(SUBSTITUTE(A28,"~","~~"),"*","~*"),"?","~?"))&gt;1,"Повтор ID",IF(OR(E28="",F28="",G28=""),"Заполните запись","Уникально"))))</x:f>
      </x:c>
      <x:c r="I28" s="3" t="str">
        <x:f>IF(COUNTA(A28:G28)=0,"",IF(OR(B28="",C28=""),"Нет точек",IF(B28=C28,"Одинаковая точка",IF(AND(COUNTIFS($A$11:$A$22,"="&amp;SUBSTITUTE(SUBSTITUTE(SUBSTITUTE(B28,"~","~~"),"*","~*"),"?","~?"))=1,COUNTIFS($A$11:$A$22,"="&amp;SUBSTITUTE(SUBSTITUTE(SUBSTITUTE(C28,"~","~~"),"*","~*"),"?","~?"))=1),"Перечислено","Неизвестно / повтор"))))</x:f>
      </x:c>
      <x:c r="J28" s="3" t="str">
        <x:f>IF(COUNTA(A28:G28)=0,"",IF(I28&lt;&gt;"Перечислено","Проверьте точки",IF(D28="","Нет сети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Имена совпали","Сеть не совпала"))))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IF(COUNTA(A29:G29)=0,"",IF(A29="","Нет ID",IF(COUNTIFS($A$26:$A$41,"="&amp;SUBSTITUTE(SUBSTITUTE(SUBSTITUTE(A29,"~","~~"),"*","~*"),"?","~?"))&gt;1,"Повтор ID",IF(OR(E29="",F29="",G29=""),"Заполните запись","Уникально"))))</x:f>
      </x:c>
      <x:c r="I29" s="3" t="str">
        <x:f>IF(COUNTA(A29:G29)=0,"",IF(OR(B29="",C29=""),"Нет точек",IF(B29=C29,"Одинаковая точка",IF(AND(COUNTIFS($A$11:$A$22,"="&amp;SUBSTITUTE(SUBSTITUTE(SUBSTITUTE(B29,"~","~~"),"*","~*"),"?","~?"))=1,COUNTIFS($A$11:$A$22,"="&amp;SUBSTITUTE(SUBSTITUTE(SUBSTITUTE(C29,"~","~~"),"*","~*"),"?","~?"))=1),"Перечислено","Неизвестно / повтор"))))</x:f>
      </x:c>
      <x:c r="J29" s="3" t="str">
        <x:f>IF(COUNTA(A29:G29)=0,"",IF(I29&lt;&gt;"Перечислено","Проверьте точки",IF(D29="","Нет сети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Имена совпали","Сеть не совпала"))))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IF(COUNTA(A30:G30)=0,"",IF(A30="","Нет ID",IF(COUNTIFS($A$26:$A$41,"="&amp;SUBSTITUTE(SUBSTITUTE(SUBSTITUTE(A30,"~","~~"),"*","~*"),"?","~?"))&gt;1,"Повтор ID",IF(OR(E30="",F30="",G30=""),"Заполните запись","Уникально"))))</x:f>
      </x:c>
      <x:c r="I30" s="3" t="str">
        <x:f>IF(COUNTA(A30:G30)=0,"",IF(OR(B30="",C30=""),"Нет точек",IF(B30=C30,"Одинаковая точка",IF(AND(COUNTIFS($A$11:$A$22,"="&amp;SUBSTITUTE(SUBSTITUTE(SUBSTITUTE(B30,"~","~~"),"*","~*"),"?","~?"))=1,COUNTIFS($A$11:$A$22,"="&amp;SUBSTITUTE(SUBSTITUTE(SUBSTITUTE(C30,"~","~~"),"*","~*"),"?","~?"))=1),"Перечислено","Неизвестно / повтор"))))</x:f>
      </x:c>
      <x:c r="J30" s="3" t="str">
        <x:f>IF(COUNTA(A30:G30)=0,"",IF(I30&lt;&gt;"Перечислено","Проверьте точки",IF(D30="","Нет сети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Имена совпали","Сеть не совпала"))))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IF(COUNTA(A31:G31)=0,"",IF(A31="","Нет ID",IF(COUNTIFS($A$26:$A$41,"="&amp;SUBSTITUTE(SUBSTITUTE(SUBSTITUTE(A31,"~","~~"),"*","~*"),"?","~?"))&gt;1,"Повтор ID",IF(OR(E31="",F31="",G31=""),"Заполните запись","Уникально"))))</x:f>
      </x:c>
      <x:c r="I31" s="3" t="str">
        <x:f>IF(COUNTA(A31:G31)=0,"",IF(OR(B31="",C31=""),"Нет точек",IF(B31=C31,"Одинаковая точка",IF(AND(COUNTIFS($A$11:$A$22,"="&amp;SUBSTITUTE(SUBSTITUTE(SUBSTITUTE(B31,"~","~~"),"*","~*"),"?","~?"))=1,COUNTIFS($A$11:$A$22,"="&amp;SUBSTITUTE(SUBSTITUTE(SUBSTITUTE(C31,"~","~~"),"*","~*"),"?","~?"))=1),"Перечислено","Неизвестно / повтор"))))</x:f>
      </x:c>
      <x:c r="J31" s="3" t="str">
        <x:f>IF(COUNTA(A31:G31)=0,"",IF(I31&lt;&gt;"Перечислено","Проверьте точки",IF(D31="","Нет сети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Имена совпали","Сеть не совпала"))))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IF(COUNTA(A32:G32)=0,"",IF(A32="","Нет ID",IF(COUNTIFS($A$26:$A$41,"="&amp;SUBSTITUTE(SUBSTITUTE(SUBSTITUTE(A32,"~","~~"),"*","~*"),"?","~?"))&gt;1,"Повтор ID",IF(OR(E32="",F32="",G32=""),"Заполните запись","Уникально"))))</x:f>
      </x:c>
      <x:c r="I32" s="3" t="str">
        <x:f>IF(COUNTA(A32:G32)=0,"",IF(OR(B32="",C32=""),"Нет точек",IF(B32=C32,"Одинаковая точка",IF(AND(COUNTIFS($A$11:$A$22,"="&amp;SUBSTITUTE(SUBSTITUTE(SUBSTITUTE(B32,"~","~~"),"*","~*"),"?","~?"))=1,COUNTIFS($A$11:$A$22,"="&amp;SUBSTITUTE(SUBSTITUTE(SUBSTITUTE(C32,"~","~~"),"*","~*"),"?","~?"))=1),"Перечислено","Неизвестно / повтор"))))</x:f>
      </x:c>
      <x:c r="J32" s="3" t="str">
        <x:f>IF(COUNTA(A32:G32)=0,"",IF(I32&lt;&gt;"Перечислено","Проверьте точки",IF(D32="","Нет сети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Имена совпали","Сеть не совпала"))))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IF(COUNTA(A33:G33)=0,"",IF(A33="","Нет ID",IF(COUNTIFS($A$26:$A$41,"="&amp;SUBSTITUTE(SUBSTITUTE(SUBSTITUTE(A33,"~","~~"),"*","~*"),"?","~?"))&gt;1,"Повтор ID",IF(OR(E33="",F33="",G33=""),"Заполните запись","Уникально"))))</x:f>
      </x:c>
      <x:c r="I33" s="3" t="str">
        <x:f>IF(COUNTA(A33:G33)=0,"",IF(OR(B33="",C33=""),"Нет точек",IF(B33=C33,"Одинаковая точка",IF(AND(COUNTIFS($A$11:$A$22,"="&amp;SUBSTITUTE(SUBSTITUTE(SUBSTITUTE(B33,"~","~~"),"*","~*"),"?","~?"))=1,COUNTIFS($A$11:$A$22,"="&amp;SUBSTITUTE(SUBSTITUTE(SUBSTITUTE(C33,"~","~~"),"*","~*"),"?","~?"))=1),"Перечислено","Неизвестно / повтор"))))</x:f>
      </x:c>
      <x:c r="J33" s="3" t="str">
        <x:f>IF(COUNTA(A33:G33)=0,"",IF(I33&lt;&gt;"Перечислено","Проверьте точки",IF(D33="","Нет сети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Имена совпали","Сеть не совпала"))))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IF(COUNTA(A34:G34)=0,"",IF(A34="","Нет ID",IF(COUNTIFS($A$26:$A$41,"="&amp;SUBSTITUTE(SUBSTITUTE(SUBSTITUTE(A34,"~","~~"),"*","~*"),"?","~?"))&gt;1,"Повтор ID",IF(OR(E34="",F34="",G34=""),"Заполните запись","Уникально"))))</x:f>
      </x:c>
      <x:c r="I34" s="3" t="str">
        <x:f>IF(COUNTA(A34:G34)=0,"",IF(OR(B34="",C34=""),"Нет точек",IF(B34=C34,"Одинаковая точка",IF(AND(COUNTIFS($A$11:$A$22,"="&amp;SUBSTITUTE(SUBSTITUTE(SUBSTITUTE(B34,"~","~~"),"*","~*"),"?","~?"))=1,COUNTIFS($A$11:$A$22,"="&amp;SUBSTITUTE(SUBSTITUTE(SUBSTITUTE(C34,"~","~~"),"*","~*"),"?","~?"))=1),"Перечислено","Неизвестно / повтор"))))</x:f>
      </x:c>
      <x:c r="J34" s="3" t="str">
        <x:f>IF(COUNTA(A34:G34)=0,"",IF(I34&lt;&gt;"Перечислено","Проверьте точки",IF(D34="","Нет сети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Имена совпали","Сеть не совпала"))))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IF(COUNTA(A35:G35)=0,"",IF(A35="","Нет ID",IF(COUNTIFS($A$26:$A$41,"="&amp;SUBSTITUTE(SUBSTITUTE(SUBSTITUTE(A35,"~","~~"),"*","~*"),"?","~?"))&gt;1,"Повтор ID",IF(OR(E35="",F35="",G35=""),"Заполните запись","Уникально"))))</x:f>
      </x:c>
      <x:c r="I35" s="3" t="str">
        <x:f>IF(COUNTA(A35:G35)=0,"",IF(OR(B35="",C35=""),"Нет точек",IF(B35=C35,"Одинаковая точка",IF(AND(COUNTIFS($A$11:$A$22,"="&amp;SUBSTITUTE(SUBSTITUTE(SUBSTITUTE(B35,"~","~~"),"*","~*"),"?","~?"))=1,COUNTIFS($A$11:$A$22,"="&amp;SUBSTITUTE(SUBSTITUTE(SUBSTITUTE(C35,"~","~~"),"*","~*"),"?","~?"))=1),"Перечислено","Неизвестно / повтор"))))</x:f>
      </x:c>
      <x:c r="J35" s="3" t="str">
        <x:f>IF(COUNTA(A35:G35)=0,"",IF(I35&lt;&gt;"Перечислено","Проверьте точки",IF(D35="","Нет сети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Имена совпали","Сеть не совпала"))))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IF(COUNTA(A36:G36)=0,"",IF(A36="","Нет ID",IF(COUNTIFS($A$26:$A$41,"="&amp;SUBSTITUTE(SUBSTITUTE(SUBSTITUTE(A36,"~","~~"),"*","~*"),"?","~?"))&gt;1,"Повтор ID",IF(OR(E36="",F36="",G36=""),"Заполните запись","Уникально"))))</x:f>
      </x:c>
      <x:c r="I36" s="3" t="str">
        <x:f>IF(COUNTA(A36:G36)=0,"",IF(OR(B36="",C36=""),"Нет точек",IF(B36=C36,"Одинаковая точка",IF(AND(COUNTIFS($A$11:$A$22,"="&amp;SUBSTITUTE(SUBSTITUTE(SUBSTITUTE(B36,"~","~~"),"*","~*"),"?","~?"))=1,COUNTIFS($A$11:$A$22,"="&amp;SUBSTITUTE(SUBSTITUTE(SUBSTITUTE(C36,"~","~~"),"*","~*"),"?","~?"))=1),"Перечислено","Неизвестно / повтор"))))</x:f>
      </x:c>
      <x:c r="J36" s="3" t="str">
        <x:f>IF(COUNTA(A36:G36)=0,"",IF(I36&lt;&gt;"Перечислено","Проверьте точки",IF(D36="","Нет сети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Имена совпали","Сеть не совпала"))))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IF(COUNTA(A37:G37)=0,"",IF(A37="","Нет ID",IF(COUNTIFS($A$26:$A$41,"="&amp;SUBSTITUTE(SUBSTITUTE(SUBSTITUTE(A37,"~","~~"),"*","~*"),"?","~?"))&gt;1,"Повтор ID",IF(OR(E37="",F37="",G37=""),"Заполните запись","Уникально"))))</x:f>
      </x:c>
      <x:c r="I37" s="3" t="str">
        <x:f>IF(COUNTA(A37:G37)=0,"",IF(OR(B37="",C37=""),"Нет точек",IF(B37=C37,"Одинаковая точка",IF(AND(COUNTIFS($A$11:$A$22,"="&amp;SUBSTITUTE(SUBSTITUTE(SUBSTITUTE(B37,"~","~~"),"*","~*"),"?","~?"))=1,COUNTIFS($A$11:$A$22,"="&amp;SUBSTITUTE(SUBSTITUTE(SUBSTITUTE(C37,"~","~~"),"*","~*"),"?","~?"))=1),"Перечислено","Неизвестно / повтор"))))</x:f>
      </x:c>
      <x:c r="J37" s="3" t="str">
        <x:f>IF(COUNTA(A37:G37)=0,"",IF(I37&lt;&gt;"Перечислено","Проверьте точки",IF(D37="","Нет сети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Имена совпали","Сеть не совпала"))))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IF(COUNTA(A38:G38)=0,"",IF(A38="","Нет ID",IF(COUNTIFS($A$26:$A$41,"="&amp;SUBSTITUTE(SUBSTITUTE(SUBSTITUTE(A38,"~","~~"),"*","~*"),"?","~?"))&gt;1,"Повтор ID",IF(OR(E38="",F38="",G38=""),"Заполните запись","Уникально"))))</x:f>
      </x:c>
      <x:c r="I38" s="3" t="str">
        <x:f>IF(COUNTA(A38:G38)=0,"",IF(OR(B38="",C38=""),"Нет точек",IF(B38=C38,"Одинаковая точка",IF(AND(COUNTIFS($A$11:$A$22,"="&amp;SUBSTITUTE(SUBSTITUTE(SUBSTITUTE(B38,"~","~~"),"*","~*"),"?","~?"))=1,COUNTIFS($A$11:$A$22,"="&amp;SUBSTITUTE(SUBSTITUTE(SUBSTITUTE(C38,"~","~~"),"*","~*"),"?","~?"))=1),"Перечислено","Неизвестно / повтор"))))</x:f>
      </x:c>
      <x:c r="J38" s="3" t="str">
        <x:f>IF(COUNTA(A38:G38)=0,"",IF(I38&lt;&gt;"Перечислено","Проверьте точки",IF(D38="","Нет сети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Имена совпали","Сеть не совпала"))))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IF(COUNTA(A39:G39)=0,"",IF(A39="","Нет ID",IF(COUNTIFS($A$26:$A$41,"="&amp;SUBSTITUTE(SUBSTITUTE(SUBSTITUTE(A39,"~","~~"),"*","~*"),"?","~?"))&gt;1,"Повтор ID",IF(OR(E39="",F39="",G39=""),"Заполните запись","Уникально"))))</x:f>
      </x:c>
      <x:c r="I39" s="3" t="str">
        <x:f>IF(COUNTA(A39:G39)=0,"",IF(OR(B39="",C39=""),"Нет точек",IF(B39=C39,"Одинаковая точка",IF(AND(COUNTIFS($A$11:$A$22,"="&amp;SUBSTITUTE(SUBSTITUTE(SUBSTITUTE(B39,"~","~~"),"*","~*"),"?","~?"))=1,COUNTIFS($A$11:$A$22,"="&amp;SUBSTITUTE(SUBSTITUTE(SUBSTITUTE(C39,"~","~~"),"*","~*"),"?","~?"))=1),"Перечислено","Неизвестно / повтор"))))</x:f>
      </x:c>
      <x:c r="J39" s="3" t="str">
        <x:f>IF(COUNTA(A39:G39)=0,"",IF(I39&lt;&gt;"Перечислено","Проверьте точки",IF(D39="","Нет сети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Имена совпали","Сеть не совпала"))))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IF(COUNTA(A40:G40)=0,"",IF(A40="","Нет ID",IF(COUNTIFS($A$26:$A$41,"="&amp;SUBSTITUTE(SUBSTITUTE(SUBSTITUTE(A40,"~","~~"),"*","~*"),"?","~?"))&gt;1,"Повтор ID",IF(OR(E40="",F40="",G40=""),"Заполните запись","Уникально"))))</x:f>
      </x:c>
      <x:c r="I40" s="3" t="str">
        <x:f>IF(COUNTA(A40:G40)=0,"",IF(OR(B40="",C40=""),"Нет точек",IF(B40=C40,"Одинаковая точка",IF(AND(COUNTIFS($A$11:$A$22,"="&amp;SUBSTITUTE(SUBSTITUTE(SUBSTITUTE(B40,"~","~~"),"*","~*"),"?","~?"))=1,COUNTIFS($A$11:$A$22,"="&amp;SUBSTITUTE(SUBSTITUTE(SUBSTITUTE(C40,"~","~~"),"*","~*"),"?","~?"))=1),"Перечислено","Неизвестно / повтор"))))</x:f>
      </x:c>
      <x:c r="J40" s="3" t="str">
        <x:f>IF(COUNTA(A40:G40)=0,"",IF(I40&lt;&gt;"Перечислено","Проверьте точки",IF(D40="","Нет сети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Имена совпали","Сеть не совпала"))))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IF(COUNTA(A41:G41)=0,"",IF(A41="","Нет ID",IF(COUNTIFS($A$26:$A$41,"="&amp;SUBSTITUTE(SUBSTITUTE(SUBSTITUTE(A41,"~","~~"),"*","~*"),"?","~?"))&gt;1,"Повтор ID",IF(OR(E41="",F41="",G41=""),"Заполните запись","Уникально"))))</x:f>
      </x:c>
      <x:c r="I41" s="3" t="str">
        <x:f>IF(COUNTA(A41:G41)=0,"",IF(OR(B41="",C41=""),"Нет точек",IF(B41=C41,"Одинаковая точка",IF(AND(COUNTIFS($A$11:$A$22,"="&amp;SUBSTITUTE(SUBSTITUTE(SUBSTITUTE(B41,"~","~~"),"*","~*"),"?","~?"))=1,COUNTIFS($A$11:$A$22,"="&amp;SUBSTITUTE(SUBSTITUTE(SUBSTITUTE(C41,"~","~~"),"*","~*"),"?","~?"))=1),"Перечислено","Неизвестно / повтор"))))</x:f>
      </x:c>
      <x:c r="J41" s="3" t="str">
        <x:f>IF(COUNTA(A41:G41)=0,"",IF(I41&lt;&gt;"Перечислено","Проверьте точки",IF(D41="","Нет сети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Имена совпали","Сеть не совпала"))))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46" customHeight="1">
      <x:c r="A44" s="3" t="str">
        <x:v>«Не установлено» означает отсутствие установленного контакта. «Изолировано» — идентифицированная точка, которой в этом списке не назначен проводник или электрическое соединение. Фактическую конструкцию задайте в чертеже.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5" customHeight="1">
      <x:c r="A45" s="3" t="str">
        <x:v>S1 в примере — один узел сращивания с тремя присоединенными концами. Это не разрешает помещать несколько проводов в контакт разъема.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8" customHeight="1">
      <x:c r="A46" s="3" t="str">
        <x:v>SH1 — экран. Его дальний конец остается частью того же экрана, но не имеет намеренного соединения с шасси. Выбор такого соединения требует проверки конструкции оборудования.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Проверки сравнивают введенные обозначения, а не функцию цепи, фактическую проводимость, изоляцию, пригодность компонентов или одобрение изготовления.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5" customHeight="1">
      <x:c r="A48" s="3" t="str">
        <x:v>Сравните реестр конечных точек с каждой ячейкой в контролируемом чертеже. Пропущенная конечная точка этими проверками не обнаруживается.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7" customHeight="1">
      <x:c r="A49" s="3" t="str">
        <x:v>Соблюдайте единое написание идентификаторов без начальных и конечных пробелов. Сравнения не учитывают регистр. Никогда не сортируйте один столбец отдельно.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40" customHeight="1">
      <x:c r="A50" s="3" t="str">
        <x:v>Вместимость: 12 конечных точек (строки 11–22), 16 отрезков (26–41). Расширяйте все ограниченные диапазоны, формулы и проверку данных совместно. Проверьте первую добавленную запись.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8" customHeight="1">
      <x:c r="A51" s="3" t="str">
        <x:v>Вместе со списком предоставьте пронумерованные виды, BOM, размеры и статус проверки. Карта оснастки и валидация тестовой программы остаются отдельными задачами.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8" customHeight="1">
      <x:c r="A52" s="3" t="str">
        <x:v>Источник: руководство пользователя Cirris CR, раздел 9.6 «Определение инструкций». Эта книга не является форматом импорта в тестер.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AND(I11&lt;&gt;"",I11&lt;&gt;"Записано",I11&lt;&gt;"Нет отрезка",I11&lt;&gt;"Уникально",I11&lt;&gt;"Перечислено",I11&lt;&gt;"Имена совпали")</x:formula>
    </x:cfRule>
  </x:conditionalFormatting>
  <x:conditionalFormatting sqref="H26:J41">
    <x:cfRule type="expression" dxfId="1" priority="2">
      <x:formula>AND(H26&lt;&gt;"",H26&lt;&gt;"Записано",H26&lt;&gt;"Нет отрезка",H26&lt;&gt;"Уникально",H26&lt;&gt;"Перечислено",H26&lt;&gt;"Имена совпали")</x:formula>
    </x:cfRule>
  </x:conditionalFormatting>
  <x:dataValidations count="2">
    <x:dataValidation type="list" sqref="B11:B22">
      <x:formula1>"Разъем,Разветвление,Экран,Шасси"</x:formula1>
    </x:dataValidation>
    <x:dataValidation type="list" sqref="C11:C22">
      <x:formula1>"Соединено,Не установлено,Изолировано"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7" customHeight="1">
      <x:c r="A2" s="4" t="str">
        <x:v>Список соединений кабельной сборки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6" customHeight="1">
      <x:c r="A3" s="3" t="str">
        <x:v>ВЫМЫШЛЕННЫЙ ПРИМЕР. Все обозначения EX — учебные метки, а не заказываемые детали или разрешения на производство.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4" customHeight="1">
      <x:c r="A5" s="3" t="str">
        <x:v>ID сборки</x:v>
      </x:c>
      <x:c r="B5" s="5" t="str">
        <x:v>EX-CL-01</x:v>
      </x:c>
      <x:c r="C5" s="3" t="str">
        <x:v>Ревизия сборки</x:v>
      </x:c>
      <x:c r="D5" s="5" t="str">
        <x:v>A</x:v>
      </x:c>
      <x:c r="E5" s="3" t="str">
        <x:v>Ссылка чертежа</x:v>
      </x:c>
      <x:c r="F5" s="5" t="str">
        <x:v>EX-DWG-01 A</x:v>
      </x:c>
      <x:c r="G5" s="3" t="str">
        <x:v>Ревизия списка соединений</x:v>
      </x:c>
      <x:c r="H5" s="5" t="str">
        <x:v>A</x:v>
      </x:c>
      <x:c r="I5" s="3"/>
      <x:c r="J5" s="3"/>
    </x:row>
    <x:row r="6" ht="53" customHeight="1">
      <x:c r="A6" s="3" t="str">
        <x:v>Подготовил</x:v>
      </x:c>
      <x:c r="B6" s="5" t="str">
        <x:v>Пример автора</x:v>
      </x:c>
      <x:c r="C6" s="3" t="str">
        <x:v>Проверил</x:v>
      </x:c>
      <x:c r="D6" s="5" t="str">
        <x:v>Пример проверяющего</x:v>
      </x:c>
      <x:c r="E6" s="3" t="str">
        <x:v>Статус проверки</x:v>
      </x:c>
      <x:c r="F6" s="5" t="str">
        <x:v>Учебный пример</x:v>
      </x:c>
      <x:c r="G6" s="3" t="str">
        <x:v>Дата / запись</x:v>
      </x:c>
      <x:c r="H6" s="5" t="str">
        <x:v>EX-REVIEW-01</x:v>
      </x:c>
      <x:c r="I6" s="3"/>
      <x:c r="J6" s="3"/>
    </x:row>
    <x:row r="7" ht="55" customHeight="1">
      <x:c r="A7" s="3" t="str">
        <x:v>Ссылка BOM</x:v>
      </x:c>
      <x:c r="B7" s="5" t="str">
        <x:v>EX-BOM-01 A</x:v>
      </x:c>
      <x:c r="C7" s="3" t="str">
        <x:v>Единицы / длины</x:v>
      </x:c>
      <x:c r="D7" s="5" t="str">
        <x:v>См. чертеж</x:v>
      </x:c>
      <x:c r="E7" s="3" t="str">
        <x:v>Определение теста</x:v>
      </x:c>
      <x:c r="F7" s="5" t="str">
        <x:v>Отдельное одобрение</x:v>
      </x:c>
      <x:c r="G7" s="3" t="str">
        <x:v>Ссылка на открытый вопрос</x:v>
      </x:c>
      <x:c r="H7" s="5" t="str">
        <x:v>Нет в примере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41" customHeight="1">
      <x:c r="A9" s="3" t="str">
        <x:v>Реестр конечных точек. Включите каждую ячейку, узел сращивания и точку электрического соединения в определенном объеме сборки.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 точки</x:v>
      </x:c>
      <x:c r="B10" s="8" t="str">
        <x:v>Тип</x:v>
      </x:c>
      <x:c r="C10" s="8" t="str">
        <x:v>Состояние</x:v>
      </x:c>
      <x:c r="D10" s="8" t="str">
        <x:v>Ожидаемая сеть</x:v>
      </x:c>
      <x:c r="E10" s="8" t="str">
        <x:v>Ссылка вида</x:v>
      </x:c>
      <x:c r="F10" s="8" t="str">
        <x:v>Ссылка документа</x:v>
      </x:c>
      <x:c r="G10" s="8" t="str">
        <x:v>Детали заполнения / электрического соединения</x:v>
      </x:c>
      <x:c r="H10" s="8" t="str">
        <x:v>Присоединенные отрезки</x:v>
      </x:c>
      <x:c r="I10" s="8" t="str">
        <x:v>Проверка заполнения</x:v>
      </x:c>
      <x:c r="J10" s="8" t="str">
        <x:v>Проверка ID / записи</x:v>
      </x:c>
    </x:row>
    <x:row r="11" ht="66" customHeight="1">
      <x:c r="A11" s="5" t="str">
        <x:v>J1:1</x:v>
      </x:c>
      <x:c r="B11" s="5" t="str">
        <x:v>Разъем</x:v>
      </x:c>
      <x:c r="C11" s="5" t="str">
        <x:v>Соединено</x:v>
      </x:c>
      <x:c r="D11" s="5" t="str">
        <x:v>N01</x:v>
      </x:c>
      <x:c r="E11" s="5" t="str">
        <x:v>Вид A, сторона сопряжения</x:v>
      </x:c>
      <x:c r="F11" s="5" t="str">
        <x:v>EX-DWG-01 A</x:v>
      </x:c>
      <x:c r="G11" s="5" t="str">
        <x:v>Ячейка 1</x:v>
      </x:c>
      <x:c r="H11" s="3" t="n">
        <x:f>IF(COUNTA(A11:G11)=0,"",IF(A11="","Нет ID",COUNTIFS($B$26:$B$41,"="&amp;SUBSTITUTE(SUBSTITUTE(SUBSTITUTE(A11,"~","~~"),"*","~*"),"?","~?"))+COUNTIFS($C$26:$C$41,"="&amp;SUBSTITUTE(SUBSTITUTE(SUBSTITUTE(A11,"~","~~"),"*","~*"),"?","~?"))))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IF(COUNTA(A11:G11)=0,"",IF(OR(A11="",B11="",C11=""),"Нет данных",IF(OR(C11="Не установлено",C11="Изолировано"),IF(H11=0,"Нет отрезка","Неожиданный отрезок"),IF(C11&lt;&gt;"Соединено","Проверьте состояние",IF(B11="Разветвление",IF(H11&lt;2,"Проверьте узел сращивания","Записано"),IF(H11=0,"Нет отрезка",IF(H11&gt;1,"Проверьте общий контакт","Записано")))))))</x:f>
        <x:v>Записано</x:v>
      </x:c>
      <x:c r="J11" s="3" t="str">
        <x:f>IF(COUNTA(A11:G11)=0,"",IF(A11="","Нет ID",IF(COUNTIFS($A$11:$A$22,"="&amp;SUBSTITUTE(SUBSTITUTE(SUBSTITUTE(A11,"~","~~"),"*","~*"),"?","~?"))&lt;&gt;1,"Повтор точки",IF(OR(D11="",E11="",F11="",G11=""),"Заполните запись","Записано"))))</x:f>
        <x:v>Записано</x:v>
      </x:c>
    </x:row>
    <x:row r="12" ht="66" customHeight="1">
      <x:c r="A12" s="5" t="str">
        <x:v>J1:2</x:v>
      </x:c>
      <x:c r="B12" s="5" t="str">
        <x:v>Разъем</x:v>
      </x:c>
      <x:c r="C12" s="5" t="str">
        <x:v>Соединено</x:v>
      </x:c>
      <x:c r="D12" s="5" t="str">
        <x:v>N02</x:v>
      </x:c>
      <x:c r="E12" s="5" t="str">
        <x:v>Вид A, сторона сопряжения</x:v>
      </x:c>
      <x:c r="F12" s="5" t="str">
        <x:v>EX-DWG-01 A</x:v>
      </x:c>
      <x:c r="G12" s="5" t="str">
        <x:v>Ячейка 2</x:v>
      </x:c>
      <x:c r="H12" s="3" t="n">
        <x:f>IF(COUNTA(A12:G12)=0,"",IF(A12="","Нет ID",COUNTIFS($B$26:$B$41,"="&amp;SUBSTITUTE(SUBSTITUTE(SUBSTITUTE(A12,"~","~~"),"*","~*"),"?","~?"))+COUNTIFS($C$26:$C$41,"="&amp;SUBSTITUTE(SUBSTITUTE(SUBSTITUTE(A12,"~","~~"),"*","~*"),"?","~?"))))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IF(COUNTA(A12:G12)=0,"",IF(OR(A12="",B12="",C12=""),"Нет данных",IF(OR(C12="Не установлено",C12="Изолировано"),IF(H12=0,"Нет отрезка","Неожиданный отрезок"),IF(C12&lt;&gt;"Соединено","Проверьте состояние",IF(B12="Разветвление",IF(H12&lt;2,"Проверьте узел сращивания","Записано"),IF(H12=0,"Нет отрезка",IF(H12&gt;1,"Проверьте общий контакт","Записано")))))))</x:f>
        <x:v>Записано</x:v>
      </x:c>
      <x:c r="J12" s="3" t="str">
        <x:f>IF(COUNTA(A12:G12)=0,"",IF(A12="","Нет ID",IF(COUNTIFS($A$11:$A$22,"="&amp;SUBSTITUTE(SUBSTITUTE(SUBSTITUTE(A12,"~","~~"),"*","~*"),"?","~?"))&lt;&gt;1,"Повтор точки",IF(OR(D12="",E12="",F12="",G12=""),"Заполните запись","Записано"))))</x:f>
        <x:v>Записано</x:v>
      </x:c>
    </x:row>
    <x:row r="13" ht="66" customHeight="1">
      <x:c r="A13" s="5" t="str">
        <x:v>J1:3</x:v>
      </x:c>
      <x:c r="B13" s="5" t="str">
        <x:v>Разъем</x:v>
      </x:c>
      <x:c r="C13" s="5" t="str">
        <x:v>Не установлено</x:v>
      </x:c>
      <x:c r="D13" s="5" t="str">
        <x:v>N/A</x:v>
      </x:c>
      <x:c r="E13" s="5" t="str">
        <x:v>Вид A, сторона сопряжения</x:v>
      </x:c>
      <x:c r="F13" s="5" t="str">
        <x:v>EX-DWG-01 A</x:v>
      </x:c>
      <x:c r="G13" s="5" t="str">
        <x:v>Контакт отсутствует</x:v>
      </x:c>
      <x:c r="H13" s="3" t="n">
        <x:f>IF(COUNTA(A13:G13)=0,"",IF(A13="","Нет ID",COUNTIFS($B$26:$B$41,"="&amp;SUBSTITUTE(SUBSTITUTE(SUBSTITUTE(A13,"~","~~"),"*","~*"),"?","~?"))+COUNTIFS($C$26:$C$41,"="&amp;SUBSTITUTE(SUBSTITUTE(SUBSTITUTE(A13,"~","~~"),"*","~*"),"?","~?"))))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IF(COUNTA(A13:G13)=0,"",IF(OR(A13="",B13="",C13=""),"Нет данных",IF(OR(C13="Не установлено",C13="Изолировано"),IF(H13=0,"Нет отрезка","Неожиданный отрезок"),IF(C13&lt;&gt;"Соединено","Проверьте состояние",IF(B13="Разветвление",IF(H13&lt;2,"Проверьте узел сращивания","Записано"),IF(H13=0,"Нет отрезка",IF(H13&gt;1,"Проверьте общий контакт","Записано")))))))</x:f>
        <x:v>Нет отрезка</x:v>
      </x:c>
      <x:c r="J13" s="3" t="str">
        <x:f>IF(COUNTA(A13:G13)=0,"",IF(A13="","Нет ID",IF(COUNTIFS($A$11:$A$22,"="&amp;SUBSTITUTE(SUBSTITUTE(SUBSTITUTE(A13,"~","~~"),"*","~*"),"?","~?"))&lt;&gt;1,"Повтор точки",IF(OR(D13="",E13="",F13="",G13=""),"Заполните запись","Записано"))))</x:f>
        <x:v>Записано</x:v>
      </x:c>
    </x:row>
    <x:row r="14" ht="66" customHeight="1">
      <x:c r="A14" s="5" t="str">
        <x:v>J2:1</x:v>
      </x:c>
      <x:c r="B14" s="5" t="str">
        <x:v>Разъем</x:v>
      </x:c>
      <x:c r="C14" s="5" t="str">
        <x:v>Соединено</x:v>
      </x:c>
      <x:c r="D14" s="5" t="str">
        <x:v>N01</x:v>
      </x:c>
      <x:c r="E14" s="5" t="str">
        <x:v>Вид B, сторона сопряжения</x:v>
      </x:c>
      <x:c r="F14" s="5" t="str">
        <x:v>EX-DWG-01 A</x:v>
      </x:c>
      <x:c r="G14" s="5" t="str">
        <x:v>Ячейка 1</x:v>
      </x:c>
      <x:c r="H14" s="3" t="n">
        <x:f>IF(COUNTA(A14:G14)=0,"",IF(A14="","Нет ID",COUNTIFS($B$26:$B$41,"="&amp;SUBSTITUTE(SUBSTITUTE(SUBSTITUTE(A14,"~","~~"),"*","~*"),"?","~?"))+COUNTIFS($C$26:$C$41,"="&amp;SUBSTITUTE(SUBSTITUTE(SUBSTITUTE(A14,"~","~~"),"*","~*"),"?","~?"))))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IF(COUNTA(A14:G14)=0,"",IF(OR(A14="",B14="",C14=""),"Нет данных",IF(OR(C14="Не установлено",C14="Изолировано"),IF(H14=0,"Нет отрезка","Неожиданный отрезок"),IF(C14&lt;&gt;"Соединено","Проверьте состояние",IF(B14="Разветвление",IF(H14&lt;2,"Проверьте узел сращивания","Записано"),IF(H14=0,"Нет отрезка",IF(H14&gt;1,"Проверьте общий контакт","Записано")))))))</x:f>
        <x:v>Записано</x:v>
      </x:c>
      <x:c r="J14" s="3" t="str">
        <x:f>IF(COUNTA(A14:G14)=0,"",IF(A14="","Нет ID",IF(COUNTIFS($A$11:$A$22,"="&amp;SUBSTITUTE(SUBSTITUTE(SUBSTITUTE(A14,"~","~~"),"*","~*"),"?","~?"))&lt;&gt;1,"Повтор точки",IF(OR(D14="",E14="",F14="",G14=""),"Заполните запись","Записано"))))</x:f>
        <x:v>Записано</x:v>
      </x:c>
    </x:row>
    <x:row r="15" ht="66" customHeight="1">
      <x:c r="A15" s="5" t="str">
        <x:v>J2:2</x:v>
      </x:c>
      <x:c r="B15" s="5" t="str">
        <x:v>Разъем</x:v>
      </x:c>
      <x:c r="C15" s="5" t="str">
        <x:v>Соединено</x:v>
      </x:c>
      <x:c r="D15" s="5" t="str">
        <x:v>N02</x:v>
      </x:c>
      <x:c r="E15" s="5" t="str">
        <x:v>Вид B, сторона сопряжения</x:v>
      </x:c>
      <x:c r="F15" s="5" t="str">
        <x:v>EX-DWG-01 A</x:v>
      </x:c>
      <x:c r="G15" s="5" t="str">
        <x:v>Ячейка 2</x:v>
      </x:c>
      <x:c r="H15" s="3" t="n">
        <x:f>IF(COUNTA(A15:G15)=0,"",IF(A15="","Нет ID",COUNTIFS($B$26:$B$41,"="&amp;SUBSTITUTE(SUBSTITUTE(SUBSTITUTE(A15,"~","~~"),"*","~*"),"?","~?"))+COUNTIFS($C$26:$C$41,"="&amp;SUBSTITUTE(SUBSTITUTE(SUBSTITUTE(A15,"~","~~"),"*","~*"),"?","~?"))))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IF(COUNTA(A15:G15)=0,"",IF(OR(A15="",B15="",C15=""),"Нет данных",IF(OR(C15="Не установлено",C15="Изолировано"),IF(H15=0,"Нет отрезка","Неожиданный отрезок"),IF(C15&lt;&gt;"Соединено","Проверьте состояние",IF(B15="Разветвление",IF(H15&lt;2,"Проверьте узел сращивания","Записано"),IF(H15=0,"Нет отрезка",IF(H15&gt;1,"Проверьте общий контакт","Записано")))))))</x:f>
        <x:v>Записано</x:v>
      </x:c>
      <x:c r="J15" s="3" t="str">
        <x:f>IF(COUNTA(A15:G15)=0,"",IF(A15="","Нет ID",IF(COUNTIFS($A$11:$A$22,"="&amp;SUBSTITUTE(SUBSTITUTE(SUBSTITUTE(A15,"~","~~"),"*","~*"),"?","~?"))&lt;&gt;1,"Повтор точки",IF(OR(D15="",E15="",F15="",G15=""),"Заполните запись","Записано"))))</x:f>
        <x:v>Записано</x:v>
      </x:c>
    </x:row>
    <x:row r="16" ht="66" customHeight="1">
      <x:c r="A16" s="5" t="str">
        <x:v>J3:1</x:v>
      </x:c>
      <x:c r="B16" s="5" t="str">
        <x:v>Разъем</x:v>
      </x:c>
      <x:c r="C16" s="5" t="str">
        <x:v>Соединено</x:v>
      </x:c>
      <x:c r="D16" s="5" t="str">
        <x:v>N02</x:v>
      </x:c>
      <x:c r="E16" s="5" t="str">
        <x:v>Вид C, сторона сопряжения</x:v>
      </x:c>
      <x:c r="F16" s="5" t="str">
        <x:v>EX-DWG-01 A</x:v>
      </x:c>
      <x:c r="G16" s="5" t="str">
        <x:v>Ячейка 1</x:v>
      </x:c>
      <x:c r="H16" s="3" t="n">
        <x:f>IF(COUNTA(A16:G16)=0,"",IF(A16="","Нет ID",COUNTIFS($B$26:$B$41,"="&amp;SUBSTITUTE(SUBSTITUTE(SUBSTITUTE(A16,"~","~~"),"*","~*"),"?","~?"))+COUNTIFS($C$26:$C$41,"="&amp;SUBSTITUTE(SUBSTITUTE(SUBSTITUTE(A16,"~","~~"),"*","~*"),"?","~?"))))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IF(COUNTA(A16:G16)=0,"",IF(OR(A16="",B16="",C16=""),"Нет данных",IF(OR(C16="Не установлено",C16="Изолировано"),IF(H16=0,"Нет отрезка","Неожиданный отрезок"),IF(C16&lt;&gt;"Соединено","Проверьте состояние",IF(B16="Разветвление",IF(H16&lt;2,"Проверьте узел сращивания","Записано"),IF(H16=0,"Нет отрезка",IF(H16&gt;1,"Проверьте общий контакт","Записано")))))))</x:f>
        <x:v>Записано</x:v>
      </x:c>
      <x:c r="J16" s="3" t="str">
        <x:f>IF(COUNTA(A16:G16)=0,"",IF(A16="","Нет ID",IF(COUNTIFS($A$11:$A$22,"="&amp;SUBSTITUTE(SUBSTITUTE(SUBSTITUTE(A16,"~","~~"),"*","~*"),"?","~?"))&lt;&gt;1,"Повтор точки",IF(OR(D16="",E16="",F16="",G16=""),"Заполните запись","Записано"))))</x:f>
        <x:v>Записано</x:v>
      </x:c>
    </x:row>
    <x:row r="17" ht="69" customHeight="1">
      <x:c r="A17" s="5" t="str">
        <x:v>J3:2</x:v>
      </x:c>
      <x:c r="B17" s="5" t="str">
        <x:v>Разъем</x:v>
      </x:c>
      <x:c r="C17" s="5" t="str">
        <x:v>Изолировано</x:v>
      </x:c>
      <x:c r="D17" s="5" t="str">
        <x:v>NC01</x:v>
      </x:c>
      <x:c r="E17" s="5" t="str">
        <x:v>Вид C, сторона сопряжения</x:v>
      </x:c>
      <x:c r="F17" s="5" t="str">
        <x:v>EX-DWG-01 A</x:v>
      </x:c>
      <x:c r="G17" s="5" t="str">
        <x:v>Контакт установлен, провода нет</x:v>
      </x:c>
      <x:c r="H17" s="3" t="n">
        <x:f>IF(COUNTA(A17:G17)=0,"",IF(A17="","Нет ID",COUNTIFS($B$26:$B$41,"="&amp;SUBSTITUTE(SUBSTITUTE(SUBSTITUTE(A17,"~","~~"),"*","~*"),"?","~?"))+COUNTIFS($C$26:$C$41,"="&amp;SUBSTITUTE(SUBSTITUTE(SUBSTITUTE(A17,"~","~~"),"*","~*"),"?","~?"))))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IF(COUNTA(A17:G17)=0,"",IF(OR(A17="",B17="",C17=""),"Нет данных",IF(OR(C17="Не установлено",C17="Изолировано"),IF(H17=0,"Нет отрезка","Неожиданный отрезок"),IF(C17&lt;&gt;"Соединено","Проверьте состояние",IF(B17="Разветвление",IF(H17&lt;2,"Проверьте узел сращивания","Записано"),IF(H17=0,"Нет отрезка",IF(H17&gt;1,"Проверьте общий контакт","Записано")))))))</x:f>
        <x:v>Нет отрезка</x:v>
      </x:c>
      <x:c r="J17" s="3" t="str">
        <x:f>IF(COUNTA(A17:G17)=0,"",IF(A17="","Нет ID",IF(COUNTIFS($A$11:$A$22,"="&amp;SUBSTITUTE(SUBSTITUTE(SUBSTITUTE(A17,"~","~~"),"*","~*"),"?","~?"))&lt;&gt;1,"Повтор точки",IF(OR(D17="",E17="",F17="",G17=""),"Заполните запись","Записано"))))</x:f>
        <x:v>Записано</x:v>
      </x:c>
    </x:row>
    <x:row r="18" ht="83" customHeight="1">
      <x:c r="A18" s="5" t="str">
        <x:v>S1</x:v>
      </x:c>
      <x:c r="B18" s="5" t="str">
        <x:v>Разветвление</x:v>
      </x:c>
      <x:c r="C18" s="5" t="str">
        <x:v>Соединено</x:v>
      </x:c>
      <x:c r="D18" s="5" t="str">
        <x:v>N02</x:v>
      </x:c>
      <x:c r="E18" s="5" t="str">
        <x:v>Деталь SP1</x:v>
      </x:c>
      <x:c r="F18" s="5" t="str">
        <x:v>EX-DWG-01 A</x:v>
      </x:c>
      <x:c r="G18" s="5" t="str">
        <x:v>Три конца жил</x:v>
      </x:c>
      <x:c r="H18" s="3" t="n">
        <x:f>IF(COUNTA(A18:G18)=0,"",IF(A18="","Нет ID",COUNTIFS($B$26:$B$41,"="&amp;SUBSTITUTE(SUBSTITUTE(SUBSTITUTE(A18,"~","~~"),"*","~*"),"?","~?"))+COUNTIFS($C$26:$C$41,"="&amp;SUBSTITUTE(SUBSTITUTE(SUBSTITUTE(A18,"~","~~"),"*","~*"),"?","~?"))))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IF(COUNTA(A18:G18)=0,"",IF(OR(A18="",B18="",C18=""),"Нет данных",IF(OR(C18="Не установлено",C18="Изолировано"),IF(H18=0,"Нет отрезка","Неожиданный отрезок"),IF(C18&lt;&gt;"Соединено","Проверьте состояние",IF(B18="Разветвление",IF(H18&lt;2,"Проверьте узел сращивания","Записано"),IF(H18=0,"Нет отрезка",IF(H18&gt;1,"Проверьте общий контакт","Записано")))))))</x:f>
        <x:v>Записано</x:v>
      </x:c>
      <x:c r="J18" s="3" t="str">
        <x:f>IF(COUNTA(A18:G18)=0,"",IF(A18="","Нет ID",IF(COUNTIFS($A$11:$A$22,"="&amp;SUBSTITUTE(SUBSTITUTE(SUBSTITUTE(A18,"~","~~"),"*","~*"),"?","~?"))&lt;&gt;1,"Повтор точки",IF(OR(D18="",E18="",F18="",G18=""),"Заполните запись","Записано"))))</x:f>
        <x:v>Записано</x:v>
      </x:c>
    </x:row>
    <x:row r="19" ht="71" customHeight="1">
      <x:c r="A19" s="5" t="str">
        <x:v>SH1</x:v>
      </x:c>
      <x:c r="B19" s="5" t="str">
        <x:v>Экран</x:v>
      </x:c>
      <x:c r="C19" s="5" t="str">
        <x:v>Соединено</x:v>
      </x:c>
      <x:c r="D19" s="5" t="str">
        <x:v>SCREEN</x:v>
      </x:c>
      <x:c r="E19" s="5" t="str">
        <x:v>Деталь SH1</x:v>
      </x:c>
      <x:c r="F19" s="5" t="str">
        <x:v>EX-DWG-01 A</x:v>
      </x:c>
      <x:c r="G19" s="5" t="str">
        <x:v>Дальний конец изолирован, без соединения с шасси</x:v>
      </x:c>
      <x:c r="H19" s="3" t="n">
        <x:f>IF(COUNTA(A19:G19)=0,"",IF(A19="","Нет ID",COUNTIFS($B$26:$B$41,"="&amp;SUBSTITUTE(SUBSTITUTE(SUBSTITUTE(A19,"~","~~"),"*","~*"),"?","~?"))+COUNTIFS($C$26:$C$41,"="&amp;SUBSTITUTE(SUBSTITUTE(SUBSTITUTE(A19,"~","~~"),"*","~*"),"?","~?"))))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IF(COUNTA(A19:G19)=0,"",IF(OR(A19="",B19="",C19=""),"Нет данных",IF(OR(C19="Не установлено",C19="Изолировано"),IF(H19=0,"Нет отрезка","Неожиданный отрезок"),IF(C19&lt;&gt;"Соединено","Проверьте состояние",IF(B19="Разветвление",IF(H19&lt;2,"Проверьте узел сращивания","Записано"),IF(H19=0,"Нет отрезка",IF(H19&gt;1,"Проверьте общий контакт","Записано")))))))</x:f>
        <x:v>Записано</x:v>
      </x:c>
      <x:c r="J19" s="3" t="str">
        <x:f>IF(COUNTA(A19:G19)=0,"",IF(A19="","Нет ID",IF(COUNTIFS($A$11:$A$22,"="&amp;SUBSTITUTE(SUBSTITUTE(SUBSTITUTE(A19,"~","~~"),"*","~*"),"?","~?"))&lt;&gt;1,"Повтор точки",IF(OR(D19="",E19="",F19="",G19=""),"Заполните запись","Записано"))))</x:f>
        <x:v>Записано</x:v>
      </x:c>
    </x:row>
    <x:row r="20" ht="50" customHeight="1">
      <x:c r="A20" s="5" t="str">
        <x:v>CH1</x:v>
      </x:c>
      <x:c r="B20" s="5" t="str">
        <x:v>Шасси</x:v>
      </x:c>
      <x:c r="C20" s="5" t="str">
        <x:v>Соединено</x:v>
      </x:c>
      <x:c r="D20" s="5" t="str">
        <x:v>SCREEN</x:v>
      </x:c>
      <x:c r="E20" s="5" t="str">
        <x:v>Деталь CH1</x:v>
      </x:c>
      <x:c r="F20" s="5" t="str">
        <x:v>EX-DWG-01 A</x:v>
      </x:c>
      <x:c r="G20" s="5" t="str">
        <x:v>Заданное крепление шасси</x:v>
      </x:c>
      <x:c r="H20" s="3" t="n">
        <x:f>IF(COUNTA(A20:G20)=0,"",IF(A20="","Нет ID",COUNTIFS($B$26:$B$41,"="&amp;SUBSTITUTE(SUBSTITUTE(SUBSTITUTE(A20,"~","~~"),"*","~*"),"?","~?"))+COUNTIFS($C$26:$C$41,"="&amp;SUBSTITUTE(SUBSTITUTE(SUBSTITUTE(A20,"~","~~"),"*","~*"),"?","~?"))))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IF(COUNTA(A20:G20)=0,"",IF(OR(A20="",B20="",C20=""),"Нет данных",IF(OR(C20="Не установлено",C20="Изолировано"),IF(H20=0,"Нет отрезка","Неожиданный отрезок"),IF(C20&lt;&gt;"Соединено","Проверьте состояние",IF(B20="Разветвление",IF(H20&lt;2,"Проверьте узел сращивания","Записано"),IF(H20=0,"Нет отрезка",IF(H20&gt;1,"Проверьте общий контакт","Записано")))))))</x:f>
        <x:v>Записано</x:v>
      </x:c>
      <x:c r="J20" s="3" t="str">
        <x:f>IF(COUNTA(A20:G20)=0,"",IF(A20="","Нет ID",IF(COUNTIFS($A$11:$A$22,"="&amp;SUBSTITUTE(SUBSTITUTE(SUBSTITUTE(A20,"~","~~"),"*","~*"),"?","~?"))&lt;&gt;1,"Повтор точки",IF(OR(D20="",E20="",F20="",G20=""),"Заполните запись","Записано"))))</x:f>
        <x:v>Записано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IF(COUNTA(A21:G21)=0,"",IF(A21="","Нет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IF(COUNTA(A21:G21)=0,"",IF(OR(A21="",B21="",C21=""),"Нет данных",IF(OR(C21="Не установлено",C21="Изолировано"),IF(H21=0,"Нет отрезка","Неожиданный отрезок"),IF(C21&lt;&gt;"Соединено","Проверьте состояние",IF(B21="Разветвление",IF(H21&lt;2,"Проверьте узел сращивания","Записано"),IF(H21=0,"Нет отрезка",IF(H21&gt;1,"Проверьте общий контакт","Записано")))))))</x:f>
      </x:c>
      <x:c r="J21" s="3" t="str">
        <x:f>IF(COUNTA(A21:G21)=0,"",IF(A21="","Нет ID",IF(COUNTIFS($A$11:$A$22,"="&amp;SUBSTITUTE(SUBSTITUTE(SUBSTITUTE(A21,"~","~~"),"*","~*"),"?","~?"))&lt;&gt;1,"Повтор точки",IF(OR(D21="",E21="",F21="",G21=""),"Заполните запись","Записано"))))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IF(COUNTA(A22:G22)=0,"",IF(A22="","Нет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IF(COUNTA(A22:G22)=0,"",IF(OR(A22="",B22="",C22=""),"Нет данных",IF(OR(C22="Не установлено",C22="Изолировано"),IF(H22=0,"Нет отрезка","Неожиданный отрезок"),IF(C22&lt;&gt;"Соединено","Проверьте состояние",IF(B22="Разветвление",IF(H22&lt;2,"Проверьте узел сращивания","Записано"),IF(H22=0,"Нет отрезка",IF(H22&gt;1,"Проверьте общий контакт","Записано")))))))</x:f>
      </x:c>
      <x:c r="J22" s="3" t="str">
        <x:f>IF(COUNTA(A22:G22)=0,"",IF(A22="","Нет ID",IF(COUNTIFS($A$11:$A$22,"="&amp;SUBSTITUTE(SUBSTITUTE(SUBSTITUTE(A22,"~","~~"),"*","~*"),"?","~?"))&lt;&gt;1,"Повтор точки",IF(OR(D22="",E22="",F22="",G22=""),"Заполните запись","Записано"))))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4" customHeight="1">
      <x:c r="A24" s="3" t="str">
        <x:v>Физические проводники и намеренные электрические соединения. Для каждого двухконцевого отрезка — один уникальный ID. Общие сети могут содержать несколько отрезков.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 отрезка / связи</x:v>
      </x:c>
      <x:c r="B25" s="8" t="str">
        <x:v>Точка От</x:v>
      </x:c>
      <x:c r="C25" s="8" t="str">
        <x:v>Точка До</x:v>
      </x:c>
      <x:c r="D25" s="8" t="str">
        <x:v>Имя сети</x:v>
      </x:c>
      <x:c r="E25" s="8" t="str">
        <x:v>Спецификация провода / связи</x:v>
      </x:c>
      <x:c r="F25" s="8" t="str">
        <x:v>Цвет / маркировка</x:v>
      </x:c>
      <x:c r="G25" s="8" t="str">
        <x:v>Ссылка на чертеж / длину</x:v>
      </x:c>
      <x:c r="H25" s="8" t="str">
        <x:v>Проверка ID</x:v>
      </x:c>
      <x:c r="I25" s="8" t="str">
        <x:v>Проверка точек</x:v>
      </x:c>
      <x:c r="J25" s="8" t="str">
        <x:v>Проверка обозначений сети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Красный</x:v>
      </x:c>
      <x:c r="G26" s="5" t="str">
        <x:v>EX-DWG-01 A / L1</x:v>
      </x:c>
      <x:c r="H26" s="3" t="str">
        <x:f>IF(COUNTA(A26:G26)=0,"",IF(A26="","Нет ID",IF(COUNTIFS($A$26:$A$41,"="&amp;SUBSTITUTE(SUBSTITUTE(SUBSTITUTE(A26,"~","~~"),"*","~*"),"?","~?"))&gt;1,"Повтор ID",IF(OR(E26="",F26="",G26=""),"Заполните запись","Уникально"))))</x:f>
        <x:v>Уникально</x:v>
      </x:c>
      <x:c r="I26" s="3" t="str">
        <x:f>IF(COUNTA(A26:G26)=0,"",IF(OR(B26="",C26=""),"Нет точек",IF(B26=C26,"Одинаковая точка",IF(AND(COUNTIFS($A$11:$A$22,"="&amp;SUBSTITUTE(SUBSTITUTE(SUBSTITUTE(B26,"~","~~"),"*","~*"),"?","~?"))=1,COUNTIFS($A$11:$A$22,"="&amp;SUBSTITUTE(SUBSTITUTE(SUBSTITUTE(C26,"~","~~"),"*","~*"),"?","~?"))=1),"Перечислено","Неизвестно / повтор"))))</x:f>
        <x:v>Перечислено</x:v>
      </x:c>
      <x:c r="J26" s="3" t="str">
        <x:f>IF(COUNTA(A26:G26)=0,"",IF(I26&lt;&gt;"Перечислено","Проверьте точки",IF(D26="","Нет сети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Имена совпали","Сеть не совпала"))))</x:f>
        <x:v>Имена совпали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Черный</x:v>
      </x:c>
      <x:c r="G27" s="5" t="str">
        <x:v>EX-DWG-01 A / L2</x:v>
      </x:c>
      <x:c r="H27" s="3" t="str">
        <x:f>IF(COUNTA(A27:G27)=0,"",IF(A27="","Нет ID",IF(COUNTIFS($A$26:$A$41,"="&amp;SUBSTITUTE(SUBSTITUTE(SUBSTITUTE(A27,"~","~~"),"*","~*"),"?","~?"))&gt;1,"Повтор ID",IF(OR(E27="",F27="",G27=""),"Заполните запись","Уникально"))))</x:f>
        <x:v>Уникально</x:v>
      </x:c>
      <x:c r="I27" s="3" t="str">
        <x:f>IF(COUNTA(A27:G27)=0,"",IF(OR(B27="",C27=""),"Нет точек",IF(B27=C27,"Одинаковая точка",IF(AND(COUNTIFS($A$11:$A$22,"="&amp;SUBSTITUTE(SUBSTITUTE(SUBSTITUTE(B27,"~","~~"),"*","~*"),"?","~?"))=1,COUNTIFS($A$11:$A$22,"="&amp;SUBSTITUTE(SUBSTITUTE(SUBSTITUTE(C27,"~","~~"),"*","~*"),"?","~?"))=1),"Перечислено","Неизвестно / повтор"))))</x:f>
        <x:v>Перечислено</x:v>
      </x:c>
      <x:c r="J27" s="3" t="str">
        <x:f>IF(COUNTA(A27:G27)=0,"",IF(I27&lt;&gt;"Перечислено","Проверьте точки",IF(D27="","Нет сети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Имена совпали","Сеть не совпала"))))</x:f>
        <x:v>Имена совпали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Черный</x:v>
      </x:c>
      <x:c r="G28" s="5" t="str">
        <x:v>EX-DWG-01 A / L3</x:v>
      </x:c>
      <x:c r="H28" s="3" t="str">
        <x:f>IF(COUNTA(A28:G28)=0,"",IF(A28="","Нет ID",IF(COUNTIFS($A$26:$A$41,"="&amp;SUBSTITUTE(SUBSTITUTE(SUBSTITUTE(A28,"~","~~"),"*","~*"),"?","~?"))&gt;1,"Повтор ID",IF(OR(E28="",F28="",G28=""),"Заполните запись","Уникально"))))</x:f>
        <x:v>Уникально</x:v>
      </x:c>
      <x:c r="I28" s="3" t="str">
        <x:f>IF(COUNTA(A28:G28)=0,"",IF(OR(B28="",C28=""),"Нет точек",IF(B28=C28,"Одинаковая точка",IF(AND(COUNTIFS($A$11:$A$22,"="&amp;SUBSTITUTE(SUBSTITUTE(SUBSTITUTE(B28,"~","~~"),"*","~*"),"?","~?"))=1,COUNTIFS($A$11:$A$22,"="&amp;SUBSTITUTE(SUBSTITUTE(SUBSTITUTE(C28,"~","~~"),"*","~*"),"?","~?"))=1),"Перечислено","Неизвестно / повтор"))))</x:f>
        <x:v>Перечислено</x:v>
      </x:c>
      <x:c r="J28" s="3" t="str">
        <x:f>IF(COUNTA(A28:G28)=0,"",IF(I28&lt;&gt;"Перечислено","Проверьте точки",IF(D28="","Нет сети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Имена совпали","Сеть не совпала"))))</x:f>
        <x:v>Имена совпали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Черный</x:v>
      </x:c>
      <x:c r="G29" s="5" t="str">
        <x:v>EX-DWG-01 A / L4</x:v>
      </x:c>
      <x:c r="H29" s="3" t="str">
        <x:f>IF(COUNTA(A29:G29)=0,"",IF(A29="","Нет ID",IF(COUNTIFS($A$26:$A$41,"="&amp;SUBSTITUTE(SUBSTITUTE(SUBSTITUTE(A29,"~","~~"),"*","~*"),"?","~?"))&gt;1,"Повтор ID",IF(OR(E29="",F29="",G29=""),"Заполните запись","Уникально"))))</x:f>
        <x:v>Уникально</x:v>
      </x:c>
      <x:c r="I29" s="3" t="str">
        <x:f>IF(COUNTA(A29:G29)=0,"",IF(OR(B29="",C29=""),"Нет точек",IF(B29=C29,"Одинаковая точка",IF(AND(COUNTIFS($A$11:$A$22,"="&amp;SUBSTITUTE(SUBSTITUTE(SUBSTITUTE(B29,"~","~~"),"*","~*"),"?","~?"))=1,COUNTIFS($A$11:$A$22,"="&amp;SUBSTITUTE(SUBSTITUTE(SUBSTITUTE(C29,"~","~~"),"*","~*"),"?","~?"))=1),"Перечислено","Неизвестно / повтор"))))</x:f>
        <x:v>Перечислено</x:v>
      </x:c>
      <x:c r="J29" s="3" t="str">
        <x:f>IF(COUNTA(A29:G29)=0,"",IF(I29&lt;&gt;"Перечислено","Проверьте точки",IF(D29="","Нет сети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Имена совпали","Сеть не совпала"))))</x:f>
        <x:v>Имена совпали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IF(COUNTA(A30:G30)=0,"",IF(A30="","Нет ID",IF(COUNTIFS($A$26:$A$41,"="&amp;SUBSTITUTE(SUBSTITUTE(SUBSTITUTE(A30,"~","~~"),"*","~*"),"?","~?"))&gt;1,"Повтор ID",IF(OR(E30="",F30="",G30=""),"Заполните запись","Уникально"))))</x:f>
        <x:v>Уникально</x:v>
      </x:c>
      <x:c r="I30" s="3" t="str">
        <x:f>IF(COUNTA(A30:G30)=0,"",IF(OR(B30="",C30=""),"Нет точек",IF(B30=C30,"Одинаковая точка",IF(AND(COUNTIFS($A$11:$A$22,"="&amp;SUBSTITUTE(SUBSTITUTE(SUBSTITUTE(B30,"~","~~"),"*","~*"),"?","~?"))=1,COUNTIFS($A$11:$A$22,"="&amp;SUBSTITUTE(SUBSTITUTE(SUBSTITUTE(C30,"~","~~"),"*","~*"),"?","~?"))=1),"Перечислено","Неизвестно / повтор"))))</x:f>
        <x:v>Перечислено</x:v>
      </x:c>
      <x:c r="J30" s="3" t="str">
        <x:f>IF(COUNTA(A30:G30)=0,"",IF(I30&lt;&gt;"Перечислено","Проверьте точки",IF(D30="","Нет сети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Имена совпали","Сеть не совпала"))))</x:f>
        <x:v>Имена совпали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IF(COUNTA(A31:G31)=0,"",IF(A31="","Нет ID",IF(COUNTIFS($A$26:$A$41,"="&amp;SUBSTITUTE(SUBSTITUTE(SUBSTITUTE(A31,"~","~~"),"*","~*"),"?","~?"))&gt;1,"Повтор ID",IF(OR(E31="",F31="",G31=""),"Заполните запись","Уникально"))))</x:f>
      </x:c>
      <x:c r="I31" s="3" t="str">
        <x:f>IF(COUNTA(A31:G31)=0,"",IF(OR(B31="",C31=""),"Нет точек",IF(B31=C31,"Одинаковая точка",IF(AND(COUNTIFS($A$11:$A$22,"="&amp;SUBSTITUTE(SUBSTITUTE(SUBSTITUTE(B31,"~","~~"),"*","~*"),"?","~?"))=1,COUNTIFS($A$11:$A$22,"="&amp;SUBSTITUTE(SUBSTITUTE(SUBSTITUTE(C31,"~","~~"),"*","~*"),"?","~?"))=1),"Перечислено","Неизвестно / повтор"))))</x:f>
      </x:c>
      <x:c r="J31" s="3" t="str">
        <x:f>IF(COUNTA(A31:G31)=0,"",IF(I31&lt;&gt;"Перечислено","Проверьте точки",IF(D31="","Нет сети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Имена совпали","Сеть не совпала"))))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IF(COUNTA(A32:G32)=0,"",IF(A32="","Нет ID",IF(COUNTIFS($A$26:$A$41,"="&amp;SUBSTITUTE(SUBSTITUTE(SUBSTITUTE(A32,"~","~~"),"*","~*"),"?","~?"))&gt;1,"Повтор ID",IF(OR(E32="",F32="",G32=""),"Заполните запись","Уникально"))))</x:f>
      </x:c>
      <x:c r="I32" s="3" t="str">
        <x:f>IF(COUNTA(A32:G32)=0,"",IF(OR(B32="",C32=""),"Нет точек",IF(B32=C32,"Одинаковая точка",IF(AND(COUNTIFS($A$11:$A$22,"="&amp;SUBSTITUTE(SUBSTITUTE(SUBSTITUTE(B32,"~","~~"),"*","~*"),"?","~?"))=1,COUNTIFS($A$11:$A$22,"="&amp;SUBSTITUTE(SUBSTITUTE(SUBSTITUTE(C32,"~","~~"),"*","~*"),"?","~?"))=1),"Перечислено","Неизвестно / повтор"))))</x:f>
      </x:c>
      <x:c r="J32" s="3" t="str">
        <x:f>IF(COUNTA(A32:G32)=0,"",IF(I32&lt;&gt;"Перечислено","Проверьте точки",IF(D32="","Нет сети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Имена совпали","Сеть не совпала"))))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IF(COUNTA(A33:G33)=0,"",IF(A33="","Нет ID",IF(COUNTIFS($A$26:$A$41,"="&amp;SUBSTITUTE(SUBSTITUTE(SUBSTITUTE(A33,"~","~~"),"*","~*"),"?","~?"))&gt;1,"Повтор ID",IF(OR(E33="",F33="",G33=""),"Заполните запись","Уникально"))))</x:f>
      </x:c>
      <x:c r="I33" s="3" t="str">
        <x:f>IF(COUNTA(A33:G33)=0,"",IF(OR(B33="",C33=""),"Нет точек",IF(B33=C33,"Одинаковая точка",IF(AND(COUNTIFS($A$11:$A$22,"="&amp;SUBSTITUTE(SUBSTITUTE(SUBSTITUTE(B33,"~","~~"),"*","~*"),"?","~?"))=1,COUNTIFS($A$11:$A$22,"="&amp;SUBSTITUTE(SUBSTITUTE(SUBSTITUTE(C33,"~","~~"),"*","~*"),"?","~?"))=1),"Перечислено","Неизвестно / повтор"))))</x:f>
      </x:c>
      <x:c r="J33" s="3" t="str">
        <x:f>IF(COUNTA(A33:G33)=0,"",IF(I33&lt;&gt;"Перечислено","Проверьте точки",IF(D33="","Нет сети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Имена совпали","Сеть не совпала"))))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IF(COUNTA(A34:G34)=0,"",IF(A34="","Нет ID",IF(COUNTIFS($A$26:$A$41,"="&amp;SUBSTITUTE(SUBSTITUTE(SUBSTITUTE(A34,"~","~~"),"*","~*"),"?","~?"))&gt;1,"Повтор ID",IF(OR(E34="",F34="",G34=""),"Заполните запись","Уникально"))))</x:f>
      </x:c>
      <x:c r="I34" s="3" t="str">
        <x:f>IF(COUNTA(A34:G34)=0,"",IF(OR(B34="",C34=""),"Нет точек",IF(B34=C34,"Одинаковая точка",IF(AND(COUNTIFS($A$11:$A$22,"="&amp;SUBSTITUTE(SUBSTITUTE(SUBSTITUTE(B34,"~","~~"),"*","~*"),"?","~?"))=1,COUNTIFS($A$11:$A$22,"="&amp;SUBSTITUTE(SUBSTITUTE(SUBSTITUTE(C34,"~","~~"),"*","~*"),"?","~?"))=1),"Перечислено","Неизвестно / повтор"))))</x:f>
      </x:c>
      <x:c r="J34" s="3" t="str">
        <x:f>IF(COUNTA(A34:G34)=0,"",IF(I34&lt;&gt;"Перечислено","Проверьте точки",IF(D34="","Нет сети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Имена совпали","Сеть не совпала"))))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IF(COUNTA(A35:G35)=0,"",IF(A35="","Нет ID",IF(COUNTIFS($A$26:$A$41,"="&amp;SUBSTITUTE(SUBSTITUTE(SUBSTITUTE(A35,"~","~~"),"*","~*"),"?","~?"))&gt;1,"Повтор ID",IF(OR(E35="",F35="",G35=""),"Заполните запись","Уникально"))))</x:f>
      </x:c>
      <x:c r="I35" s="3" t="str">
        <x:f>IF(COUNTA(A35:G35)=0,"",IF(OR(B35="",C35=""),"Нет точек",IF(B35=C35,"Одинаковая точка",IF(AND(COUNTIFS($A$11:$A$22,"="&amp;SUBSTITUTE(SUBSTITUTE(SUBSTITUTE(B35,"~","~~"),"*","~*"),"?","~?"))=1,COUNTIFS($A$11:$A$22,"="&amp;SUBSTITUTE(SUBSTITUTE(SUBSTITUTE(C35,"~","~~"),"*","~*"),"?","~?"))=1),"Перечислено","Неизвестно / повтор"))))</x:f>
      </x:c>
      <x:c r="J35" s="3" t="str">
        <x:f>IF(COUNTA(A35:G35)=0,"",IF(I35&lt;&gt;"Перечислено","Проверьте точки",IF(D35="","Нет сети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Имена совпали","Сеть не совпала"))))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IF(COUNTA(A36:G36)=0,"",IF(A36="","Нет ID",IF(COUNTIFS($A$26:$A$41,"="&amp;SUBSTITUTE(SUBSTITUTE(SUBSTITUTE(A36,"~","~~"),"*","~*"),"?","~?"))&gt;1,"Повтор ID",IF(OR(E36="",F36="",G36=""),"Заполните запись","Уникально"))))</x:f>
      </x:c>
      <x:c r="I36" s="3" t="str">
        <x:f>IF(COUNTA(A36:G36)=0,"",IF(OR(B36="",C36=""),"Нет точек",IF(B36=C36,"Одинаковая точка",IF(AND(COUNTIFS($A$11:$A$22,"="&amp;SUBSTITUTE(SUBSTITUTE(SUBSTITUTE(B36,"~","~~"),"*","~*"),"?","~?"))=1,COUNTIFS($A$11:$A$22,"="&amp;SUBSTITUTE(SUBSTITUTE(SUBSTITUTE(C36,"~","~~"),"*","~*"),"?","~?"))=1),"Перечислено","Неизвестно / повтор"))))</x:f>
      </x:c>
      <x:c r="J36" s="3" t="str">
        <x:f>IF(COUNTA(A36:G36)=0,"",IF(I36&lt;&gt;"Перечислено","Проверьте точки",IF(D36="","Нет сети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Имена совпали","Сеть не совпала"))))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IF(COUNTA(A37:G37)=0,"",IF(A37="","Нет ID",IF(COUNTIFS($A$26:$A$41,"="&amp;SUBSTITUTE(SUBSTITUTE(SUBSTITUTE(A37,"~","~~"),"*","~*"),"?","~?"))&gt;1,"Повтор ID",IF(OR(E37="",F37="",G37=""),"Заполните запись","Уникально"))))</x:f>
      </x:c>
      <x:c r="I37" s="3" t="str">
        <x:f>IF(COUNTA(A37:G37)=0,"",IF(OR(B37="",C37=""),"Нет точек",IF(B37=C37,"Одинаковая точка",IF(AND(COUNTIFS($A$11:$A$22,"="&amp;SUBSTITUTE(SUBSTITUTE(SUBSTITUTE(B37,"~","~~"),"*","~*"),"?","~?"))=1,COUNTIFS($A$11:$A$22,"="&amp;SUBSTITUTE(SUBSTITUTE(SUBSTITUTE(C37,"~","~~"),"*","~*"),"?","~?"))=1),"Перечислено","Неизвестно / повтор"))))</x:f>
      </x:c>
      <x:c r="J37" s="3" t="str">
        <x:f>IF(COUNTA(A37:G37)=0,"",IF(I37&lt;&gt;"Перечислено","Проверьте точки",IF(D37="","Нет сети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Имена совпали","Сеть не совпала"))))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IF(COUNTA(A38:G38)=0,"",IF(A38="","Нет ID",IF(COUNTIFS($A$26:$A$41,"="&amp;SUBSTITUTE(SUBSTITUTE(SUBSTITUTE(A38,"~","~~"),"*","~*"),"?","~?"))&gt;1,"Повтор ID",IF(OR(E38="",F38="",G38=""),"Заполните запись","Уникально"))))</x:f>
      </x:c>
      <x:c r="I38" s="3" t="str">
        <x:f>IF(COUNTA(A38:G38)=0,"",IF(OR(B38="",C38=""),"Нет точек",IF(B38=C38,"Одинаковая точка",IF(AND(COUNTIFS($A$11:$A$22,"="&amp;SUBSTITUTE(SUBSTITUTE(SUBSTITUTE(B38,"~","~~"),"*","~*"),"?","~?"))=1,COUNTIFS($A$11:$A$22,"="&amp;SUBSTITUTE(SUBSTITUTE(SUBSTITUTE(C38,"~","~~"),"*","~*"),"?","~?"))=1),"Перечислено","Неизвестно / повтор"))))</x:f>
      </x:c>
      <x:c r="J38" s="3" t="str">
        <x:f>IF(COUNTA(A38:G38)=0,"",IF(I38&lt;&gt;"Перечислено","Проверьте точки",IF(D38="","Нет сети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Имена совпали","Сеть не совпала"))))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IF(COUNTA(A39:G39)=0,"",IF(A39="","Нет ID",IF(COUNTIFS($A$26:$A$41,"="&amp;SUBSTITUTE(SUBSTITUTE(SUBSTITUTE(A39,"~","~~"),"*","~*"),"?","~?"))&gt;1,"Повтор ID",IF(OR(E39="",F39="",G39=""),"Заполните запись","Уникально"))))</x:f>
      </x:c>
      <x:c r="I39" s="3" t="str">
        <x:f>IF(COUNTA(A39:G39)=0,"",IF(OR(B39="",C39=""),"Нет точек",IF(B39=C39,"Одинаковая точка",IF(AND(COUNTIFS($A$11:$A$22,"="&amp;SUBSTITUTE(SUBSTITUTE(SUBSTITUTE(B39,"~","~~"),"*","~*"),"?","~?"))=1,COUNTIFS($A$11:$A$22,"="&amp;SUBSTITUTE(SUBSTITUTE(SUBSTITUTE(C39,"~","~~"),"*","~*"),"?","~?"))=1),"Перечислено","Неизвестно / повтор"))))</x:f>
      </x:c>
      <x:c r="J39" s="3" t="str">
        <x:f>IF(COUNTA(A39:G39)=0,"",IF(I39&lt;&gt;"Перечислено","Проверьте точки",IF(D39="","Нет сети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Имена совпали","Сеть не совпала"))))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IF(COUNTA(A40:G40)=0,"",IF(A40="","Нет ID",IF(COUNTIFS($A$26:$A$41,"="&amp;SUBSTITUTE(SUBSTITUTE(SUBSTITUTE(A40,"~","~~"),"*","~*"),"?","~?"))&gt;1,"Повтор ID",IF(OR(E40="",F40="",G40=""),"Заполните запись","Уникально"))))</x:f>
      </x:c>
      <x:c r="I40" s="3" t="str">
        <x:f>IF(COUNTA(A40:G40)=0,"",IF(OR(B40="",C40=""),"Нет точек",IF(B40=C40,"Одинаковая точка",IF(AND(COUNTIFS($A$11:$A$22,"="&amp;SUBSTITUTE(SUBSTITUTE(SUBSTITUTE(B40,"~","~~"),"*","~*"),"?","~?"))=1,COUNTIFS($A$11:$A$22,"="&amp;SUBSTITUTE(SUBSTITUTE(SUBSTITUTE(C40,"~","~~"),"*","~*"),"?","~?"))=1),"Перечислено","Неизвестно / повтор"))))</x:f>
      </x:c>
      <x:c r="J40" s="3" t="str">
        <x:f>IF(COUNTA(A40:G40)=0,"",IF(I40&lt;&gt;"Перечислено","Проверьте точки",IF(D40="","Нет сети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Имена совпали","Сеть не совпала"))))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IF(COUNTA(A41:G41)=0,"",IF(A41="","Нет ID",IF(COUNTIFS($A$26:$A$41,"="&amp;SUBSTITUTE(SUBSTITUTE(SUBSTITUTE(A41,"~","~~"),"*","~*"),"?","~?"))&gt;1,"Повтор ID",IF(OR(E41="",F41="",G41=""),"Заполните запись","Уникально"))))</x:f>
      </x:c>
      <x:c r="I41" s="3" t="str">
        <x:f>IF(COUNTA(A41:G41)=0,"",IF(OR(B41="",C41=""),"Нет точек",IF(B41=C41,"Одинаковая точка",IF(AND(COUNTIFS($A$11:$A$22,"="&amp;SUBSTITUTE(SUBSTITUTE(SUBSTITUTE(B41,"~","~~"),"*","~*"),"?","~?"))=1,COUNTIFS($A$11:$A$22,"="&amp;SUBSTITUTE(SUBSTITUTE(SUBSTITUTE(C41,"~","~~"),"*","~*"),"?","~?"))=1),"Перечислено","Неизвестно / повтор"))))</x:f>
      </x:c>
      <x:c r="J41" s="3" t="str">
        <x:f>IF(COUNTA(A41:G41)=0,"",IF(I41&lt;&gt;"Перечислено","Проверьте точки",IF(D41="","Нет сети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Имена совпали","Сеть не совпала"))))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46" customHeight="1">
      <x:c r="A44" s="3" t="str">
        <x:v>«Не установлено» означает отсутствие установленного контакта. «Изолировано» — идентифицированная точка, которой в этом списке не назначен проводник или электрическое соединение. Фактическую конструкцию задайте в чертеже.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5" customHeight="1">
      <x:c r="A45" s="3" t="str">
        <x:v>S1 в примере — один узел сращивания с тремя присоединенными концами. Это не разрешает помещать несколько проводов в контакт разъема.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8" customHeight="1">
      <x:c r="A46" s="3" t="str">
        <x:v>SH1 — экран. Его дальний конец остается частью того же экрана, но не имеет намеренного соединения с шасси. Выбор такого соединения требует проверки конструкции оборудования.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Проверки сравнивают введенные обозначения, а не функцию цепи, фактическую проводимость, изоляцию, пригодность компонентов или одобрение изготовления.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5" customHeight="1">
      <x:c r="A48" s="3" t="str">
        <x:v>Сравните реестр конечных точек с каждой ячейкой в контролируемом чертеже. Пропущенная конечная точка этими проверками не обнаруживается.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7" customHeight="1">
      <x:c r="A49" s="3" t="str">
        <x:v>Соблюдайте единое написание идентификаторов без начальных и конечных пробелов. Сравнения не учитывают регистр. Никогда не сортируйте один столбец отдельно.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40" customHeight="1">
      <x:c r="A50" s="3" t="str">
        <x:v>Вместимость: 12 конечных точек (строки 11–22), 16 отрезков (26–41). Расширяйте все ограниченные диапазоны, формулы и проверку данных совместно. Проверьте первую добавленную запись.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8" customHeight="1">
      <x:c r="A51" s="3" t="str">
        <x:v>Вместе со списком предоставьте пронумерованные виды, BOM, размеры и статус проверки. Карта оснастки и валидация тестовой программы остаются отдельными задачами.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8" customHeight="1">
      <x:c r="A52" s="3" t="str">
        <x:v>Источник: руководство пользователя Cirris CR, раздел 9.6 «Определение инструкций». Эта книга не является форматом импорта в тестер.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AND(I11&lt;&gt;"",I11&lt;&gt;"Записано",I11&lt;&gt;"Нет отрезка",I11&lt;&gt;"Уникально",I11&lt;&gt;"Перечислено",I11&lt;&gt;"Имена совпали")</x:formula>
    </x:cfRule>
  </x:conditionalFormatting>
  <x:conditionalFormatting sqref="H26:J41">
    <x:cfRule type="expression" dxfId="3" priority="2">
      <x:formula>AND(H26&lt;&gt;"",H26&lt;&gt;"Записано",H26&lt;&gt;"Нет отрезка",H26&lt;&gt;"Уникально",H26&lt;&gt;"Перечислено",H26&lt;&gt;"Имена совпали")</x:formula>
    </x:cfRule>
  </x:conditionalFormatting>
  <x:dataValidations count="2">
    <x:dataValidation type="list" sqref="B11:B22">
      <x:formula1>"Разъем,Разветвление,Экран,Шасси"</x:formula1>
    </x:dataValidation>
    <x:dataValidation type="list" sqref="C11:C22">
      <x:formula1>"Соединено,Не установлено,Изолировано"</x:formula1>
    </x:dataValidation>
  </x:dataValidations>
  <x:pageMargins left="0.7" right="0.7" top="0.75" bottom="0.75" header="0.3" footer="0.3"/>
</x:worksheet>
</file>